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lso Marco\Desktop\"/>
    </mc:Choice>
  </mc:AlternateContent>
  <bookViews>
    <workbookView xWindow="0" yWindow="0" windowWidth="28800" windowHeight="11835"/>
  </bookViews>
  <sheets>
    <sheet name="Modulo Unico Iscrizione" sheetId="1" r:id="rId1"/>
    <sheet name="Dichiarazione Minorenni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1" l="1"/>
  <c r="O2" i="1"/>
  <c r="B8" i="1"/>
  <c r="AJ30" i="3"/>
  <c r="AI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K30" i="3"/>
  <c r="J30" i="3"/>
  <c r="I30" i="3"/>
  <c r="H30" i="3"/>
  <c r="G30" i="3"/>
  <c r="F30" i="3"/>
  <c r="E30" i="3"/>
  <c r="D30" i="3"/>
  <c r="C30" i="3"/>
  <c r="B30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J18" i="3"/>
  <c r="AI18" i="3"/>
  <c r="AH18" i="3"/>
  <c r="AG18" i="3"/>
  <c r="AF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AJ16" i="3"/>
  <c r="AI16" i="3"/>
  <c r="AH16" i="3"/>
  <c r="AG16" i="3"/>
  <c r="AF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AJ14" i="3"/>
  <c r="AI14" i="3"/>
  <c r="AH14" i="3"/>
  <c r="AG14" i="3"/>
  <c r="AF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AJ12" i="3"/>
  <c r="AI12" i="3"/>
  <c r="AH12" i="3"/>
  <c r="AG12" i="3"/>
  <c r="AF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J8" i="3"/>
  <c r="AI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K8" i="3"/>
  <c r="J8" i="3"/>
  <c r="I8" i="3"/>
  <c r="H8" i="3"/>
  <c r="G8" i="3"/>
  <c r="F8" i="3"/>
  <c r="E8" i="3"/>
  <c r="D8" i="3"/>
  <c r="C8" i="3"/>
  <c r="B8" i="3"/>
  <c r="AI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AG12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AJ22" i="1"/>
  <c r="AI22" i="1"/>
  <c r="AH22" i="1"/>
  <c r="AG22" i="1"/>
  <c r="AF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AJ20" i="1"/>
  <c r="AI20" i="1"/>
  <c r="AH20" i="1"/>
  <c r="AG20" i="1"/>
  <c r="AF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AF18" i="1"/>
  <c r="AG18" i="1"/>
  <c r="AJ18" i="1"/>
  <c r="AI18" i="1"/>
  <c r="AH18" i="1"/>
  <c r="AD18" i="1"/>
  <c r="AC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AI16" i="1"/>
  <c r="AJ16" i="1"/>
  <c r="AH16" i="1"/>
  <c r="AG16" i="1"/>
  <c r="AF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K12" i="1"/>
  <c r="J12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I12" i="1"/>
  <c r="AJ12" i="1"/>
  <c r="AI1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B18" i="1"/>
  <c r="I12" i="1"/>
  <c r="H12" i="1"/>
  <c r="G12" i="1"/>
  <c r="F12" i="1"/>
  <c r="E12" i="1"/>
  <c r="D12" i="1"/>
  <c r="C12" i="1"/>
  <c r="B12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<sst xmlns="http://schemas.openxmlformats.org/spreadsheetml/2006/main" count="156" uniqueCount="70">
  <si>
    <t xml:space="preserve">MODULO UNICO                                ISCRIZIONE NUOVO ASSOCIATO </t>
  </si>
  <si>
    <t>DA UTILIZZARE PER INSERIMENTO DATI
(riempire i riquadri)</t>
  </si>
  <si>
    <t xml:space="preserve">C.R.A. </t>
  </si>
  <si>
    <t>C.R.A.</t>
  </si>
  <si>
    <t xml:space="preserve">SEZIONE </t>
  </si>
  <si>
    <t>SEZIONE</t>
  </si>
  <si>
    <t>DATI OBBLIGATORI DEL CANDIDATO (compilazione a cura della sezione attraverso computer)</t>
  </si>
  <si>
    <t xml:space="preserve"> </t>
  </si>
  <si>
    <t>COGNOME</t>
  </si>
  <si>
    <t>rispettare la dimensione dei campi</t>
  </si>
  <si>
    <t>NOME</t>
  </si>
  <si>
    <t>DATA DI NASCITA</t>
  </si>
  <si>
    <t>PROV.</t>
  </si>
  <si>
    <t>C.A.P.</t>
  </si>
  <si>
    <t>DOMICILIO</t>
  </si>
  <si>
    <t>CODICE FISCALE</t>
  </si>
  <si>
    <t>ATTIVITA' PROFESSIONALE</t>
  </si>
  <si>
    <t>INDIRIZZO EMAIL</t>
  </si>
  <si>
    <t>INDIRIZZO EMAIL (in maiuscolo)</t>
  </si>
  <si>
    <t>TIPO DI DOCUMENTO</t>
  </si>
  <si>
    <t>N° DEL DOCUMENTO</t>
  </si>
  <si>
    <t xml:space="preserve">RICHIESTA DI ISCRIZIONE </t>
  </si>
  <si>
    <t>VISTO DEL PRESIDENTE DI SEZIONE</t>
  </si>
  <si>
    <t>DICHIARAZIONE SOSTITUTIVA DI POSSESSO DEI REQUISITI (autocertificazione)</t>
  </si>
  <si>
    <t>CONSENSO AL TRATTAMENTO DEI DATI PERSONALI (codice privacy)</t>
  </si>
  <si>
    <t>ESITO DELL'ESAME (compilazione a cura della commissione esaminatrice)</t>
  </si>
  <si>
    <t>Data esame</t>
  </si>
  <si>
    <t>Sede esame</t>
  </si>
  <si>
    <t>GIUDIZIO O VALUTAZIONE DELLA PROVA SOSTENUTA DAL CANDIDATO</t>
  </si>
  <si>
    <t>Prova scritta</t>
  </si>
  <si>
    <t>Prova orale</t>
  </si>
  <si>
    <t>ESITO FINALE DELL'ESAME</t>
  </si>
  <si>
    <t xml:space="preserve">   IDONEO</t>
  </si>
  <si>
    <t xml:space="preserve">   NON IDONEO</t>
  </si>
  <si>
    <t>ANNOTAZIONI:</t>
  </si>
  <si>
    <t xml:space="preserve">IL PRESIDENTE DELLA COMMISSIONE </t>
  </si>
  <si>
    <t>RESIDENZA</t>
  </si>
  <si>
    <t>CIVICO</t>
  </si>
  <si>
    <t>SESSO</t>
  </si>
  <si>
    <t>DATA DI NASCITA (gg/mm/aaaa)</t>
  </si>
  <si>
    <t>(gg/mm/aaaa)</t>
  </si>
  <si>
    <t xml:space="preserve">FOTOGRAFIA DEL CANDIDATO           (da caricare su S4Y rispettando i requisiti previsti)       </t>
  </si>
  <si>
    <t>RECAPITO TELEFONICO PREVALENTE</t>
  </si>
  <si>
    <t>COMUNE DI RESIDENZA</t>
  </si>
  <si>
    <t>INDIRIZZO DI RESIDENZA</t>
  </si>
  <si>
    <t>COMUNE DEL DOMICILIO</t>
  </si>
  <si>
    <t>INDIRIZZO DEL DOMICILIO</t>
  </si>
  <si>
    <t>TITOLO DI STUDIO (specificare la tipologia del titolo di studio)</t>
  </si>
  <si>
    <t xml:space="preserve">DICHIARAZIONE SOSTITUTIVA DELL'ESERCENTE LA POTESTA' SULL'ASPIRANTE ARBITRO MINORENNE   </t>
  </si>
  <si>
    <t>DATI OBBLIGATORI DEL GENITORE O TUTORE LEGALE</t>
  </si>
  <si>
    <t>DATA DI NASCITA (gg/mm/aa)</t>
  </si>
  <si>
    <t xml:space="preserve">RELAZIONE DI PARENTELA O LEGALE CON L'ASPIRANTE ARBITRO </t>
  </si>
  <si>
    <t>MADRE</t>
  </si>
  <si>
    <t xml:space="preserve"> PADRE</t>
  </si>
  <si>
    <t xml:space="preserve"> TUTORE LEGALE</t>
  </si>
  <si>
    <t>(barrare la casella desiderata)</t>
  </si>
  <si>
    <t>DATI OBBLIGATORI DELL'ASPIRANTE ARBITRO</t>
  </si>
  <si>
    <t>FIRMA DEL GENITORE/TUTORE</t>
  </si>
  <si>
    <t>DATA DI COMPILAZIONE</t>
  </si>
  <si>
    <t>COMUNE  / STATO DI NASCITA (se estero)</t>
  </si>
  <si>
    <r>
      <t xml:space="preserve">Consapevole delle responsabilità penali derivanti da dichiarazioni false o mendaci, ai fini dell’iscrizione al corso per aspiranti arbitri indetto dalla Sezione___________________________ della Associazione Italiana Arbitri, 
</t>
    </r>
    <r>
      <rPr>
        <b/>
        <sz val="10"/>
        <rFont val="Arial"/>
        <family val="2"/>
      </rPr>
      <t>DICHIARO</t>
    </r>
    <r>
      <rPr>
        <sz val="11"/>
        <color theme="1"/>
        <rFont val="Calibri"/>
        <family val="2"/>
        <scheme val="minor"/>
      </rPr>
      <t xml:space="preserve">
1. di essere residente nel comune ed all’indirizzo sopra indicato;                                                                                                                                                                                                  2. di essere domiciliato nel comune ed all'indirizzo sopra indicato (se compilato)
3. di aver conseguito quantomeno il titolo di studio della scuola media inferiore dell’obbligo;
4. di non aver riportato condanne penali per reati dolosi, di non aver carichi pendenti in corso e di non esser stato dichiarato fallito in proprio o quale socio di società di persona;
5. NON HO MAI FATTO PARTE / HO FATTO PARTE dell’Associazione Italiana Arbitri; (se si dichiara di aver fatto parte dell’Associazione Italiana Arbitri) di aver presentato le dimissioni accettate dall’Associazione Italiana Arbitri nella stagione sportiva __________ / __________;
6. di non aver subito provvedimenti disciplinari o squalifiche superiori ad un mese da parte di Federazioni riconosciute dal C.O.N.I.;
7. di  ESSERE / NON ESSERE vincolato quale calciatore per la stagione sportiva __________ / __________ presso la società _________________________ categoria_____________ (se si dichiara di essere vincolato ad una società).</t>
    </r>
  </si>
  <si>
    <t>COMUNE / STATO DI NASCITA (estero)</t>
  </si>
  <si>
    <t>(allegare fotocopia fronte/retro del documento di riconoscimento e del tesserino del codice fiscale)</t>
  </si>
  <si>
    <t>Sottoscrivendo la presente dichiarazione, compio formale richiesta di iscrizione  all'Associazione Italiana Arbitri e, dopo aver ottenuto la qualifica di Arbitro Effettivo a seguito del superamento degli esami di abilitazione, mi impegno all'osservanza del Regolamento dell'AIA, dello Statuto, dei Regolamenti e di ogni ulteriore norma o disposizione della Federazione Italiana Giuoco Calcio. 
                                                                                                                                                                                                                                        DATA_______________________          FIRMA DEL CANDIDATO____________________________________</t>
  </si>
  <si>
    <r>
      <rPr>
        <b/>
        <sz val="8"/>
        <rFont val="Arial"/>
        <family val="2"/>
      </rPr>
      <t>ATTESTO LA VERIDICITA' DI QUANTO INDICATO NEL MODULO UNICO SOTTOSCRITTO DAL MINORE, CONSAPEVOLE DELLE RESPONSABILITA' PENALI DERIVANTI DA EVENTUALI DICHIARAZIONI FALSE O MENDACI, AI FINI DELL'ISCRIZIONE AL CORSO PER ASPIRANTI ARBITRI INDETTO DALLA SEZIONE DI ___________________________ DELL'ASSOCIAZIONE ITALIANA ARBITRI.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  </t>
    </r>
    <r>
      <rPr>
        <sz val="8"/>
        <rFont val="Arial"/>
        <family val="2"/>
      </rPr>
      <t xml:space="preserve">
</t>
    </r>
  </si>
  <si>
    <r>
      <rPr>
        <b/>
        <sz val="11"/>
        <color indexed="8"/>
        <rFont val="Calibri"/>
        <family val="2"/>
      </rPr>
      <t xml:space="preserve">* </t>
    </r>
    <r>
      <rPr>
        <b/>
        <u/>
        <sz val="11"/>
        <color indexed="8"/>
        <rFont val="Calibri"/>
        <family val="2"/>
      </rPr>
      <t>DOMICILI</t>
    </r>
    <r>
      <rPr>
        <b/>
        <sz val="11"/>
        <color indexed="8"/>
        <rFont val="Calibri"/>
        <family val="2"/>
      </rPr>
      <t xml:space="preserve">O            </t>
    </r>
    <r>
      <rPr>
        <sz val="11"/>
        <color theme="1"/>
        <rFont val="Calibri"/>
        <family val="2"/>
        <scheme val="minor"/>
      </rPr>
      <t>(</t>
    </r>
    <r>
      <rPr>
        <sz val="11"/>
        <color indexed="8"/>
        <rFont val="Calibri"/>
        <family val="2"/>
      </rPr>
      <t>≠ da Residenza</t>
    </r>
    <r>
      <rPr>
        <sz val="11"/>
        <color theme="1"/>
        <rFont val="Calibri"/>
        <family val="2"/>
        <scheme val="minor"/>
      </rPr>
      <t>)</t>
    </r>
  </si>
  <si>
    <t>* NB: CAMPO DA COMPILARE SOLO ED ESCLUSIVAMENTE IN CASO DI DOMICILIO DIVERSO DALLA RESIDENZA</t>
  </si>
  <si>
    <r>
      <t xml:space="preserve">Dichiaro di essere stato informato delle caratteristiche del trattamento dei miei dati personali ai sensi del Regolamento Generale sulla Protezione dei Dati (Reg. UE 2016/679), e di essere consapevole, quindi, che il trattamento dei dati personali che mi riguardano è necessario per dare seguito alla mia richiesta di associazione ad AIA e per il tesseramento con FIGC, che il trattamento può avere ad oggetto anche categorie particolari di dati, quali quelli relativi alla salute, e che il trattamento di alcuni dati potrebbe proseguire anche successivamente alla cessazione del rapporto associativo e del tesseramento o alla revoca del mio consenso; infine, preso atto che l’informativa completa è disponibile sul sito internet www.figc.it 
</t>
    </r>
    <r>
      <rPr>
        <sz val="11"/>
        <color indexed="9"/>
        <rFont val="Calibri"/>
        <family val="2"/>
      </rPr>
      <t xml:space="preserve">*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</t>
    </r>
    <r>
      <rPr>
        <b/>
        <u/>
        <sz val="11"/>
        <color indexed="8"/>
        <rFont val="Calibri"/>
        <family val="2"/>
      </rPr>
      <t xml:space="preserve"> ESPRIMO IL MIO CONSENSO</t>
    </r>
    <r>
      <rPr>
        <sz val="11"/>
        <color theme="1"/>
        <rFont val="Calibri"/>
        <family val="2"/>
        <scheme val="minor"/>
      </rPr>
      <t xml:space="preserve">
in favore della FIGC al trattamento dei miei dati personali ai fini necessari per le attività associative, tecniche, amministrative e sanitarie relative al tesseramento con FIGC e connesse all’instaurarsi del rapporto associativo con AIA, le cui Sezioni sono nominate responsabili del trattamento.
DATA_______________________    FIRMA DEL CANDIDATO_________________________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indexed="9"/>
        <rFont val="Calibri"/>
        <family val="2"/>
      </rPr>
      <t xml:space="preserve">* </t>
    </r>
    <r>
      <rPr>
        <sz val="11"/>
        <color indexed="9"/>
        <rFont val="Calibri"/>
        <family val="2"/>
      </rPr>
      <t xml:space="preserve">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9"/>
        <rFont val="Calibri"/>
        <family val="2"/>
      </rPr>
      <t>*</t>
    </r>
    <r>
      <rPr>
        <b/>
        <sz val="11"/>
        <color indexed="8"/>
        <rFont val="Calibri"/>
        <family val="2"/>
      </rPr>
      <t xml:space="preserve"> In caso di minore di anni 16</t>
    </r>
    <r>
      <rPr>
        <sz val="11"/>
        <color theme="1"/>
        <rFont val="Calibri"/>
        <family val="2"/>
        <scheme val="minor"/>
      </rPr>
      <t xml:space="preserve">          FIRMA DEL GENITORE    _________________________</t>
    </r>
  </si>
  <si>
    <t>LAZIO</t>
  </si>
  <si>
    <t>FORMIA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</si>
</sst>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0000"/>
  </numFmts>
  <fonts count="2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u/>
      <sz val="11"/>
      <color indexed="8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0" fontId="4" fillId="0" borderId="0" xfId="0" applyFont="1" applyBorder="1"/>
    <xf numFmtId="49" fontId="3" fillId="0" borderId="0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/>
    <xf numFmtId="0" fontId="0" fillId="0" borderId="5" xfId="0" applyBorder="1"/>
    <xf numFmtId="49" fontId="7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0" fillId="0" borderId="10" xfId="0" applyBorder="1" applyAlignment="1">
      <alignment horizontal="left" vertical="center"/>
    </xf>
    <xf numFmtId="0" fontId="0" fillId="0" borderId="8" xfId="0" applyBorder="1"/>
    <xf numFmtId="49" fontId="3" fillId="0" borderId="7" xfId="0" applyNumberFormat="1" applyFont="1" applyBorder="1" applyAlignment="1" applyProtection="1">
      <alignment vertical="center"/>
      <protection locked="0"/>
    </xf>
    <xf numFmtId="0" fontId="0" fillId="0" borderId="10" xfId="0" applyBorder="1"/>
    <xf numFmtId="0" fontId="0" fillId="0" borderId="6" xfId="0" applyBorder="1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Continuous"/>
    </xf>
    <xf numFmtId="0" fontId="0" fillId="0" borderId="11" xfId="0" applyBorder="1"/>
    <xf numFmtId="0" fontId="4" fillId="0" borderId="10" xfId="0" applyFont="1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vertical="distributed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" xfId="0" applyBorder="1"/>
    <xf numFmtId="0" fontId="0" fillId="0" borderId="13" xfId="0" applyBorder="1"/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18" fillId="0" borderId="8" xfId="0" applyFont="1" applyBorder="1" applyAlignment="1">
      <alignment vertical="center" textRotation="90"/>
    </xf>
    <xf numFmtId="0" fontId="0" fillId="0" borderId="8" xfId="0" applyBorder="1" applyAlignment="1">
      <alignment vertical="center" textRotation="90" wrapText="1"/>
    </xf>
    <xf numFmtId="164" fontId="0" fillId="0" borderId="7" xfId="0" applyNumberFormat="1" applyBorder="1" applyAlignment="1">
      <alignment horizontal="center" vertical="center"/>
    </xf>
    <xf numFmtId="0" fontId="0" fillId="0" borderId="0" xfId="0" applyBorder="1" applyAlignment="1">
      <alignment horizontal="justify" vertical="top"/>
    </xf>
    <xf numFmtId="0" fontId="4" fillId="0" borderId="10" xfId="0" applyFont="1" applyBorder="1" applyAlignment="1">
      <alignment horizontal="left" vertical="center"/>
    </xf>
    <xf numFmtId="0" fontId="0" fillId="0" borderId="0" xfId="0" applyBorder="1" applyAlignment="1">
      <alignment horizontal="centerContinuous" vertical="top"/>
    </xf>
    <xf numFmtId="0" fontId="0" fillId="0" borderId="0" xfId="0" applyBorder="1" applyAlignment="1">
      <alignment vertical="top"/>
    </xf>
    <xf numFmtId="0" fontId="0" fillId="0" borderId="11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1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7" xfId="0" applyNumberFormat="1" applyBorder="1" applyAlignment="1">
      <alignment horizontal="center" vertical="center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164" fontId="0" fillId="0" borderId="1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4" xfId="0" applyNumberFormat="1" applyBorder="1" applyAlignment="1" applyProtection="1">
      <alignment horizontal="left" vertical="center"/>
      <protection locked="0"/>
    </xf>
    <xf numFmtId="43" fontId="6" fillId="0" borderId="10" xfId="2" applyFont="1" applyBorder="1" applyAlignment="1">
      <alignment horizontal="center" vertical="center"/>
    </xf>
    <xf numFmtId="0" fontId="0" fillId="0" borderId="10" xfId="0" applyBorder="1" applyAlignment="1"/>
    <xf numFmtId="0" fontId="20" fillId="0" borderId="15" xfId="0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16" xfId="0" applyFont="1" applyBorder="1" applyAlignment="1">
      <alignment horizontal="center" vertical="center" textRotation="90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49" fontId="14" fillId="0" borderId="3" xfId="1" applyNumberFormat="1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49" fontId="3" fillId="0" borderId="14" xfId="0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justify" vertical="top" wrapText="1"/>
    </xf>
    <xf numFmtId="0" fontId="0" fillId="0" borderId="4" xfId="0" applyBorder="1" applyAlignment="1">
      <alignment horizontal="justify"/>
    </xf>
    <xf numFmtId="0" fontId="0" fillId="0" borderId="14" xfId="0" applyBorder="1" applyAlignment="1">
      <alignment horizontal="justify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textRotation="90"/>
    </xf>
    <xf numFmtId="0" fontId="20" fillId="0" borderId="9" xfId="0" applyFont="1" applyBorder="1" applyAlignment="1">
      <alignment horizontal="center" vertical="center" textRotation="90"/>
    </xf>
    <xf numFmtId="0" fontId="20" fillId="0" borderId="11" xfId="0" applyFont="1" applyBorder="1" applyAlignment="1">
      <alignment horizontal="center" vertical="center" textRotation="90"/>
    </xf>
    <xf numFmtId="0" fontId="20" fillId="0" borderId="12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2" xfId="0" applyFill="1" applyBorder="1" applyAlignment="1">
      <alignment horizontal="center" vertical="center" textRotation="90" wrapText="1"/>
    </xf>
    <xf numFmtId="0" fontId="0" fillId="3" borderId="8" xfId="0" applyFill="1" applyBorder="1" applyAlignment="1">
      <alignment horizontal="center" vertical="center" textRotation="90" wrapText="1"/>
    </xf>
    <xf numFmtId="0" fontId="0" fillId="3" borderId="0" xfId="0" applyFill="1" applyBorder="1" applyAlignment="1">
      <alignment horizontal="center" vertical="center" textRotation="90" wrapText="1"/>
    </xf>
    <xf numFmtId="0" fontId="0" fillId="3" borderId="11" xfId="0" applyFill="1" applyBorder="1" applyAlignment="1">
      <alignment horizontal="center" vertical="center" textRotation="90" wrapText="1"/>
    </xf>
    <xf numFmtId="0" fontId="0" fillId="3" borderId="10" xfId="0" applyFill="1" applyBorder="1" applyAlignment="1">
      <alignment horizontal="center" vertical="center" textRotation="90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/>
    <xf numFmtId="0" fontId="0" fillId="2" borderId="0" xfId="0" applyFill="1" applyAlignment="1">
      <alignment horizontal="center" vertical="center" wrapText="1"/>
    </xf>
    <xf numFmtId="49" fontId="3" fillId="0" borderId="3" xfId="0" applyNumberFormat="1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3">
    <cellStyle name="Collegamento ipertestuale" xfId="1" builtinId="8"/>
    <cellStyle name="Migliaia" xfId="2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0</xdr:rowOff>
        </xdr:from>
        <xdr:to>
          <xdr:col>5</xdr:col>
          <xdr:colOff>57150</xdr:colOff>
          <xdr:row>0</xdr:row>
          <xdr:rowOff>1285875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1333500</xdr:rowOff>
        </xdr:from>
        <xdr:to>
          <xdr:col>8</xdr:col>
          <xdr:colOff>123825</xdr:colOff>
          <xdr:row>1</xdr:row>
          <xdr:rowOff>85725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1114425</xdr:rowOff>
        </xdr:from>
        <xdr:to>
          <xdr:col>9</xdr:col>
          <xdr:colOff>38100</xdr:colOff>
          <xdr:row>1</xdr:row>
          <xdr:rowOff>104775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xmlns="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0</xdr:rowOff>
        </xdr:from>
        <xdr:to>
          <xdr:col>4</xdr:col>
          <xdr:colOff>38100</xdr:colOff>
          <xdr:row>0</xdr:row>
          <xdr:rowOff>1028700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xmlns="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2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89"/>
  <sheetViews>
    <sheetView tabSelected="1" topLeftCell="A43" zoomScaleNormal="100" workbookViewId="0">
      <selection activeCell="AN7" sqref="AN7"/>
    </sheetView>
  </sheetViews>
  <sheetFormatPr defaultColWidth="9.140625" defaultRowHeight="15" x14ac:dyDescent="0.25"/>
  <cols>
    <col min="1" max="37" width="2.7109375" style="2" customWidth="1"/>
    <col min="38" max="38" width="3.7109375" style="2" customWidth="1"/>
    <col min="39" max="41" width="30.5703125" style="13" customWidth="1"/>
    <col min="42" max="46" width="3.7109375" style="3" customWidth="1"/>
    <col min="47" max="47" width="4.7109375" style="3" customWidth="1"/>
    <col min="48" max="48" width="9.140625" style="3"/>
    <col min="49" max="16384" width="9.140625" style="2"/>
  </cols>
  <sheetData>
    <row r="1" spans="1:48" ht="126" customHeight="1" x14ac:dyDescent="0.25">
      <c r="A1" s="133"/>
      <c r="B1" s="133"/>
      <c r="C1" s="133"/>
      <c r="D1" s="133"/>
      <c r="E1" s="133"/>
      <c r="F1" s="133"/>
      <c r="G1" s="133"/>
      <c r="H1" s="133"/>
      <c r="I1" s="134" t="s">
        <v>0</v>
      </c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3"/>
      <c r="AC1" s="133"/>
      <c r="AD1" s="1"/>
      <c r="AE1" s="1"/>
      <c r="AF1" s="135" t="s">
        <v>41</v>
      </c>
      <c r="AG1" s="136"/>
      <c r="AH1" s="136"/>
      <c r="AI1" s="136"/>
      <c r="AJ1" s="136"/>
      <c r="AK1" s="137"/>
      <c r="AM1" s="112" t="s">
        <v>1</v>
      </c>
      <c r="AN1" s="112"/>
      <c r="AO1" s="112"/>
    </row>
    <row r="2" spans="1:48" s="5" customFormat="1" ht="18.75" customHeight="1" x14ac:dyDescent="0.25">
      <c r="A2" s="6"/>
      <c r="B2" s="6"/>
      <c r="C2" s="6"/>
      <c r="D2" s="6"/>
      <c r="E2" s="6"/>
      <c r="F2" s="6"/>
      <c r="G2" s="6"/>
      <c r="H2" s="6"/>
      <c r="I2" s="6"/>
      <c r="J2" s="4" t="s">
        <v>2</v>
      </c>
      <c r="K2" s="4"/>
      <c r="O2" s="82" t="str">
        <f>MID($AN2,1,50)</f>
        <v>LAZIO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F2" s="6"/>
      <c r="AG2" s="6"/>
      <c r="AM2" s="7" t="s">
        <v>3</v>
      </c>
      <c r="AN2" s="113" t="s">
        <v>68</v>
      </c>
      <c r="AO2" s="114"/>
      <c r="AP2" s="8"/>
      <c r="AQ2" s="8"/>
      <c r="AR2" s="8"/>
      <c r="AS2" s="8"/>
      <c r="AT2" s="8"/>
      <c r="AU2" s="8"/>
    </row>
    <row r="3" spans="1:48" s="5" customFormat="1" ht="18.75" customHeight="1" x14ac:dyDescent="0.25">
      <c r="A3" s="6"/>
      <c r="B3" s="6"/>
      <c r="C3" s="6"/>
      <c r="D3" s="6"/>
      <c r="E3" s="6"/>
      <c r="F3" s="6"/>
      <c r="G3" s="6"/>
      <c r="H3" s="6"/>
      <c r="I3" s="6"/>
      <c r="J3" s="4"/>
      <c r="K3" s="4"/>
      <c r="O3" s="9"/>
      <c r="P3" s="9"/>
      <c r="Q3" s="9"/>
      <c r="AF3" s="6"/>
      <c r="AG3" s="6"/>
      <c r="AM3" s="10"/>
      <c r="AN3" s="10"/>
      <c r="AO3" s="10"/>
      <c r="AP3" s="8"/>
      <c r="AQ3" s="8"/>
      <c r="AR3" s="8"/>
      <c r="AS3" s="8"/>
      <c r="AT3" s="8"/>
      <c r="AU3" s="8"/>
    </row>
    <row r="4" spans="1:48" s="5" customFormat="1" ht="18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4" t="s">
        <v>4</v>
      </c>
      <c r="K4" s="4"/>
      <c r="O4" s="82" t="str">
        <f>MID($AN4,1,50)</f>
        <v>FORMIA</v>
      </c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M4" s="7" t="s">
        <v>5</v>
      </c>
      <c r="AN4" s="113" t="s">
        <v>69</v>
      </c>
      <c r="AO4" s="114"/>
      <c r="AP4" s="8"/>
      <c r="AQ4" s="8"/>
      <c r="AR4" s="8"/>
      <c r="AS4" s="8"/>
      <c r="AT4" s="8"/>
      <c r="AU4" s="8"/>
    </row>
    <row r="5" spans="1:48" s="5" customFormat="1" ht="7.5" customHeight="1" x14ac:dyDescent="0.25">
      <c r="A5" s="4"/>
      <c r="B5" s="4"/>
      <c r="AF5" s="6"/>
      <c r="AG5" s="6"/>
      <c r="AM5" s="11"/>
      <c r="AN5" s="11"/>
      <c r="AO5" s="11"/>
    </row>
    <row r="6" spans="1:48" ht="18.75" customHeight="1" x14ac:dyDescent="0.25">
      <c r="A6" s="12" t="s">
        <v>6</v>
      </c>
    </row>
    <row r="7" spans="1:48" s="22" customFormat="1" ht="15" customHeight="1" x14ac:dyDescent="0.25">
      <c r="A7" s="14" t="s">
        <v>7</v>
      </c>
      <c r="B7" s="15" t="s">
        <v>8</v>
      </c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5" t="s">
        <v>9</v>
      </c>
      <c r="AB7" s="15"/>
      <c r="AC7" s="15"/>
      <c r="AD7" s="15"/>
      <c r="AE7" s="15"/>
      <c r="AF7" s="15"/>
      <c r="AG7" s="15"/>
      <c r="AH7" s="18"/>
      <c r="AI7" s="18"/>
      <c r="AJ7" s="18"/>
      <c r="AK7" s="19"/>
      <c r="AL7" s="2"/>
      <c r="AM7" s="7" t="s">
        <v>8</v>
      </c>
      <c r="AN7" s="20"/>
      <c r="AO7" s="20"/>
      <c r="AP7" s="21"/>
      <c r="AQ7" s="21"/>
      <c r="AR7" s="21"/>
      <c r="AS7" s="21"/>
      <c r="AT7" s="21"/>
      <c r="AU7" s="21"/>
      <c r="AV7" s="21"/>
    </row>
    <row r="8" spans="1:48" ht="21" customHeight="1" x14ac:dyDescent="0.25">
      <c r="A8" s="23"/>
      <c r="B8" s="24" t="str">
        <f>MID($AM8,1,1)</f>
        <v/>
      </c>
      <c r="C8" s="24" t="str">
        <f>MID($AM8,2,1)</f>
        <v/>
      </c>
      <c r="D8" s="24" t="str">
        <f>MID($AM8,3,1)</f>
        <v/>
      </c>
      <c r="E8" s="24" t="str">
        <f>MID($AM8,4,1)</f>
        <v/>
      </c>
      <c r="F8" s="24" t="str">
        <f>MID($AM8,5,1)</f>
        <v/>
      </c>
      <c r="G8" s="24" t="str">
        <f>MID($AM8,6,1)</f>
        <v/>
      </c>
      <c r="H8" s="24" t="str">
        <f>MID($AM8,7,1)</f>
        <v/>
      </c>
      <c r="I8" s="24" t="str">
        <f>MID($AM8,8,1)</f>
        <v/>
      </c>
      <c r="J8" s="24" t="str">
        <f>MID($AM8,9,1)</f>
        <v/>
      </c>
      <c r="K8" s="24" t="str">
        <f>MID($AM8,10,1)</f>
        <v/>
      </c>
      <c r="L8" s="24" t="str">
        <f>MID($AM8,11,1)</f>
        <v/>
      </c>
      <c r="M8" s="24" t="str">
        <f>MID($AM8,12,1)</f>
        <v/>
      </c>
      <c r="N8" s="24" t="str">
        <f>MID($AM8,13,1)</f>
        <v/>
      </c>
      <c r="O8" s="24" t="str">
        <f>MID($AM8,14,1)</f>
        <v/>
      </c>
      <c r="P8" s="24" t="str">
        <f>MID($AM8,15,1)</f>
        <v/>
      </c>
      <c r="Q8" s="24" t="str">
        <f>MID($AM8,16,1)</f>
        <v/>
      </c>
      <c r="R8" s="24" t="str">
        <f>MID($AM8,17,1)</f>
        <v/>
      </c>
      <c r="S8" s="24" t="str">
        <f>MID($AM8,18,1)</f>
        <v/>
      </c>
      <c r="T8" s="24" t="str">
        <f>MID($AM8,19,1)</f>
        <v/>
      </c>
      <c r="U8" s="24" t="str">
        <f>MID($AM8,20,1)</f>
        <v/>
      </c>
      <c r="V8" s="24" t="str">
        <f>MID($AM8,21,1)</f>
        <v/>
      </c>
      <c r="W8" s="24" t="str">
        <f>MID($AM8,22,1)</f>
        <v/>
      </c>
      <c r="X8" s="24" t="str">
        <f>MID($AM8,23,1)</f>
        <v/>
      </c>
      <c r="Y8" s="24" t="str">
        <f>MID($AM8,24,1)</f>
        <v/>
      </c>
      <c r="Z8" s="24" t="str">
        <f>MID($AM8,25,1)</f>
        <v/>
      </c>
      <c r="AA8" s="25"/>
      <c r="AB8" s="5"/>
      <c r="AC8" s="5"/>
      <c r="AD8" s="5"/>
      <c r="AE8" s="5"/>
      <c r="AF8" s="5"/>
      <c r="AG8" s="5"/>
      <c r="AK8" s="26"/>
      <c r="AM8" s="71"/>
      <c r="AN8" s="76"/>
      <c r="AO8" s="77"/>
    </row>
    <row r="9" spans="1:48" s="28" customFormat="1" ht="15" customHeight="1" x14ac:dyDescent="0.25">
      <c r="A9" s="25"/>
      <c r="B9" s="17" t="s">
        <v>10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5"/>
      <c r="W9" s="15"/>
      <c r="X9" s="15"/>
      <c r="Y9" s="15"/>
      <c r="Z9" s="15"/>
      <c r="AA9" s="5"/>
      <c r="AB9" s="5"/>
      <c r="AC9" s="5"/>
      <c r="AD9" s="5"/>
      <c r="AE9" s="5"/>
      <c r="AG9" s="5"/>
      <c r="AI9" s="5" t="s">
        <v>38</v>
      </c>
      <c r="AJ9" s="2"/>
      <c r="AK9" s="26"/>
      <c r="AL9" s="2"/>
      <c r="AM9" s="7" t="s">
        <v>10</v>
      </c>
      <c r="AN9" s="7"/>
      <c r="AO9" s="7" t="s">
        <v>38</v>
      </c>
      <c r="AP9" s="27"/>
      <c r="AQ9" s="27"/>
      <c r="AR9" s="27"/>
      <c r="AS9" s="27"/>
      <c r="AT9" s="27"/>
      <c r="AU9" s="27"/>
      <c r="AV9" s="27"/>
    </row>
    <row r="10" spans="1:48" ht="21" customHeight="1" x14ac:dyDescent="0.25">
      <c r="A10" s="23"/>
      <c r="B10" s="24" t="str">
        <f>MID($AM10,1,1)</f>
        <v/>
      </c>
      <c r="C10" s="24" t="str">
        <f>MID($AM10,2,1)</f>
        <v/>
      </c>
      <c r="D10" s="24" t="str">
        <f>MID($AM10,3,1)</f>
        <v/>
      </c>
      <c r="E10" s="24" t="str">
        <f>MID($AM10,4,1)</f>
        <v/>
      </c>
      <c r="F10" s="24" t="str">
        <f>MID($AM10,5,1)</f>
        <v/>
      </c>
      <c r="G10" s="24" t="str">
        <f>MID($AM10,6,1)</f>
        <v/>
      </c>
      <c r="H10" s="24" t="str">
        <f>MID($AM10,7,1)</f>
        <v/>
      </c>
      <c r="I10" s="24" t="str">
        <f>MID($AM10,8,1)</f>
        <v/>
      </c>
      <c r="J10" s="24" t="str">
        <f>MID($AM10,9,1)</f>
        <v/>
      </c>
      <c r="K10" s="24" t="str">
        <f>MID($AM10,10,1)</f>
        <v/>
      </c>
      <c r="L10" s="24" t="str">
        <f>MID($AM10,11,1)</f>
        <v/>
      </c>
      <c r="M10" s="24" t="str">
        <f>MID($AM10,12,1)</f>
        <v/>
      </c>
      <c r="N10" s="24" t="str">
        <f>MID($AM10,13,1)</f>
        <v/>
      </c>
      <c r="O10" s="24" t="str">
        <f>MID($AM10,14,1)</f>
        <v/>
      </c>
      <c r="P10" s="24" t="str">
        <f>MID($AM10,15,1)</f>
        <v/>
      </c>
      <c r="Q10" s="24" t="str">
        <f>MID($AM10,16,1)</f>
        <v/>
      </c>
      <c r="R10" s="24" t="str">
        <f>MID($AM10,17,1)</f>
        <v/>
      </c>
      <c r="S10" s="24" t="str">
        <f>MID($AM10,18,1)</f>
        <v/>
      </c>
      <c r="T10" s="24" t="str">
        <f>MID($AM10,19,1)</f>
        <v/>
      </c>
      <c r="U10" s="24" t="str">
        <f>MID($AM10,20,1)</f>
        <v/>
      </c>
      <c r="V10" s="25"/>
      <c r="W10" s="5"/>
      <c r="X10" s="5"/>
      <c r="Y10" s="5"/>
      <c r="Z10" s="5"/>
      <c r="AA10" s="5"/>
      <c r="AB10" s="5"/>
      <c r="AC10" s="5"/>
      <c r="AD10" s="5"/>
      <c r="AE10" s="5"/>
      <c r="AG10" s="5"/>
      <c r="AI10" s="24" t="str">
        <f>MID($AO10,1,1)</f>
        <v/>
      </c>
      <c r="AK10" s="26"/>
      <c r="AM10" s="87"/>
      <c r="AN10" s="91"/>
      <c r="AO10" s="73"/>
    </row>
    <row r="11" spans="1:48" s="22" customFormat="1" ht="15" customHeight="1" x14ac:dyDescent="0.25">
      <c r="A11" s="25"/>
      <c r="B11" s="17" t="s">
        <v>11</v>
      </c>
      <c r="C11" s="17"/>
      <c r="D11" s="17"/>
      <c r="E11" s="17"/>
      <c r="F11" s="17"/>
      <c r="G11" s="17"/>
      <c r="H11" s="55" t="s">
        <v>40</v>
      </c>
      <c r="I11" s="17"/>
      <c r="J11" s="15"/>
      <c r="K11" s="17"/>
      <c r="L11" s="15"/>
      <c r="M11" s="47" t="s">
        <v>59</v>
      </c>
      <c r="N11" s="47"/>
      <c r="O11" s="47"/>
      <c r="P11" s="47"/>
      <c r="Q11" s="47"/>
      <c r="R11" s="47"/>
      <c r="S11" s="47"/>
      <c r="T11" s="47"/>
      <c r="U11" s="47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5"/>
      <c r="AI11" s="5" t="s">
        <v>12</v>
      </c>
      <c r="AJ11" s="29"/>
      <c r="AK11" s="26"/>
      <c r="AL11" s="2"/>
      <c r="AM11" s="7" t="s">
        <v>39</v>
      </c>
      <c r="AN11" s="7" t="s">
        <v>61</v>
      </c>
      <c r="AO11" s="7" t="s">
        <v>12</v>
      </c>
      <c r="AP11" s="21"/>
      <c r="AQ11" s="21"/>
      <c r="AR11" s="21"/>
      <c r="AS11" s="21"/>
      <c r="AT11" s="21"/>
      <c r="AU11" s="21"/>
      <c r="AV11" s="21"/>
    </row>
    <row r="12" spans="1:48" ht="21" customHeight="1" x14ac:dyDescent="0.25">
      <c r="A12" s="23"/>
      <c r="B12" s="24" t="str">
        <f>MID($AM12,1,1)</f>
        <v/>
      </c>
      <c r="C12" s="24" t="str">
        <f>MID($AM12,2,1)</f>
        <v/>
      </c>
      <c r="D12" s="24" t="str">
        <f>MID($AM12,3,1)</f>
        <v/>
      </c>
      <c r="E12" s="24" t="str">
        <f>MID($AM12,4,1)</f>
        <v/>
      </c>
      <c r="F12" s="24" t="str">
        <f>MID($AM12,5,1)</f>
        <v/>
      </c>
      <c r="G12" s="24" t="str">
        <f>MID($AM12,6,1)</f>
        <v/>
      </c>
      <c r="H12" s="24" t="str">
        <f>MID($AM12,7,1)</f>
        <v/>
      </c>
      <c r="I12" s="24" t="str">
        <f>MID($AM12,8,1)</f>
        <v/>
      </c>
      <c r="J12" s="24" t="str">
        <f>MID($AM12,9,1)</f>
        <v/>
      </c>
      <c r="K12" s="35" t="str">
        <f>MID($AM12,10,1)</f>
        <v/>
      </c>
      <c r="L12" s="50"/>
      <c r="M12" s="54" t="str">
        <f>MID($AN12,1,1)</f>
        <v/>
      </c>
      <c r="N12" s="24" t="str">
        <f>MID($AN12,2,1)</f>
        <v/>
      </c>
      <c r="O12" s="24" t="str">
        <f>MID($AN12,3,1)</f>
        <v/>
      </c>
      <c r="P12" s="24" t="str">
        <f>MID($AN12,4,1)</f>
        <v/>
      </c>
      <c r="Q12" s="24" t="str">
        <f>MID($AN12,5,1)</f>
        <v/>
      </c>
      <c r="R12" s="24" t="str">
        <f>MID($AN12,6,1)</f>
        <v/>
      </c>
      <c r="S12" s="24" t="str">
        <f>MID($AN12,7,1)</f>
        <v/>
      </c>
      <c r="T12" s="24" t="str">
        <f>MID($AN12,8,1)</f>
        <v/>
      </c>
      <c r="U12" s="24" t="str">
        <f>MID($AN12,9,1)</f>
        <v/>
      </c>
      <c r="V12" s="24" t="str">
        <f>MID($AN12,10,1)</f>
        <v/>
      </c>
      <c r="W12" s="24" t="str">
        <f>MID($AN12,11,1)</f>
        <v/>
      </c>
      <c r="X12" s="24" t="str">
        <f>MID($AN12,12,1)</f>
        <v/>
      </c>
      <c r="Y12" s="24" t="str">
        <f>MID($AN12,13,1)</f>
        <v/>
      </c>
      <c r="Z12" s="24" t="str">
        <f>MID($AN12,14,1)</f>
        <v/>
      </c>
      <c r="AA12" s="24" t="str">
        <f>MID($AN12,15,1)</f>
        <v/>
      </c>
      <c r="AB12" s="24" t="str">
        <f>MID($AN12,16,1)</f>
        <v/>
      </c>
      <c r="AC12" s="24" t="str">
        <f>MID($AN12,17,1)</f>
        <v/>
      </c>
      <c r="AD12" s="24" t="str">
        <f>MID($AN12,18,1)</f>
        <v/>
      </c>
      <c r="AE12" s="24" t="str">
        <f>MID($AN12,19,1)</f>
        <v/>
      </c>
      <c r="AF12" s="24" t="str">
        <f>MID($AN12,20,1)</f>
        <v/>
      </c>
      <c r="AG12" s="24" t="str">
        <f>MID($AN12,21,1)</f>
        <v/>
      </c>
      <c r="AI12" s="24" t="str">
        <f>MID($AO12,1,1)</f>
        <v/>
      </c>
      <c r="AJ12" s="24" t="str">
        <f>MID($AO12,2,1)</f>
        <v/>
      </c>
      <c r="AK12" s="26"/>
      <c r="AM12" s="73"/>
      <c r="AN12" s="73"/>
      <c r="AO12" s="73"/>
    </row>
    <row r="13" spans="1:48" ht="21" customHeight="1" x14ac:dyDescent="0.25">
      <c r="A13" s="25"/>
      <c r="B13" s="29" t="s">
        <v>15</v>
      </c>
      <c r="C13" s="29"/>
      <c r="D13" s="47"/>
      <c r="E13" s="47"/>
      <c r="F13" s="47"/>
      <c r="G13" s="47"/>
      <c r="H13" s="47"/>
      <c r="I13" s="47"/>
      <c r="J13" s="47"/>
      <c r="K13" s="47"/>
      <c r="L13" s="29"/>
      <c r="M13" s="47"/>
      <c r="N13" s="47"/>
      <c r="O13" s="47"/>
      <c r="P13" s="47"/>
      <c r="Q13" s="47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51"/>
      <c r="AF13" s="51"/>
      <c r="AG13" s="5"/>
      <c r="AH13" s="51"/>
      <c r="AI13" s="51"/>
      <c r="AK13" s="26"/>
      <c r="AM13" s="7" t="s">
        <v>15</v>
      </c>
      <c r="AN13" s="74"/>
      <c r="AO13" s="74"/>
    </row>
    <row r="14" spans="1:48" ht="21" customHeight="1" x14ac:dyDescent="0.25">
      <c r="A14" s="25"/>
      <c r="B14" s="24" t="str">
        <f>MID($AM14,1,1)</f>
        <v/>
      </c>
      <c r="C14" s="24" t="str">
        <f>MID($AM14,2,1)</f>
        <v/>
      </c>
      <c r="D14" s="24" t="str">
        <f>MID($AM14,3,1)</f>
        <v/>
      </c>
      <c r="E14" s="24" t="str">
        <f>MID($AM14,4,1)</f>
        <v/>
      </c>
      <c r="F14" s="24" t="str">
        <f>MID($AM14,5,1)</f>
        <v/>
      </c>
      <c r="G14" s="24" t="str">
        <f>MID($AM14,6,1)</f>
        <v/>
      </c>
      <c r="H14" s="24" t="str">
        <f>MID($AM14,7,1)</f>
        <v/>
      </c>
      <c r="I14" s="24" t="str">
        <f>MID($AM14,8,1)</f>
        <v/>
      </c>
      <c r="J14" s="24" t="str">
        <f>MID($AM14,9,1)</f>
        <v/>
      </c>
      <c r="K14" s="24" t="str">
        <f>MID($AM14,10,1)</f>
        <v/>
      </c>
      <c r="L14" s="24" t="str">
        <f>MID($AM14,11,1)</f>
        <v/>
      </c>
      <c r="M14" s="24" t="str">
        <f>MID($AM14,12,1)</f>
        <v/>
      </c>
      <c r="N14" s="24" t="str">
        <f>MID($AM14,13,1)</f>
        <v/>
      </c>
      <c r="O14" s="24" t="str">
        <f>MID($AM14,14,1)</f>
        <v/>
      </c>
      <c r="P14" s="24" t="str">
        <f>MID($AM14,15,1)</f>
        <v/>
      </c>
      <c r="Q14" s="24" t="str">
        <f>MID($AM14,16,1)</f>
        <v/>
      </c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"/>
      <c r="AH14" s="51"/>
      <c r="AI14" s="51"/>
      <c r="AK14" s="26"/>
      <c r="AM14" s="73"/>
      <c r="AN14" s="74"/>
      <c r="AO14" s="74"/>
    </row>
    <row r="15" spans="1:48" s="22" customFormat="1" ht="18" customHeight="1" x14ac:dyDescent="0.25">
      <c r="A15" s="25"/>
      <c r="B15" s="105" t="s">
        <v>36</v>
      </c>
      <c r="C15" s="106"/>
      <c r="D15" s="56"/>
      <c r="E15" s="29" t="s">
        <v>44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5"/>
      <c r="AF15" s="29" t="s">
        <v>37</v>
      </c>
      <c r="AG15" s="29"/>
      <c r="AH15" s="32"/>
      <c r="AI15" s="32"/>
      <c r="AJ15" s="32"/>
      <c r="AK15" s="26"/>
      <c r="AL15" s="84" t="s">
        <v>36</v>
      </c>
      <c r="AM15" s="7" t="s">
        <v>44</v>
      </c>
      <c r="AN15" s="7"/>
      <c r="AO15" s="7" t="s">
        <v>37</v>
      </c>
      <c r="AP15" s="21"/>
      <c r="AQ15" s="21"/>
      <c r="AR15" s="21"/>
      <c r="AS15" s="21"/>
      <c r="AT15" s="21"/>
      <c r="AU15" s="21"/>
      <c r="AV15" s="21"/>
    </row>
    <row r="16" spans="1:48" ht="21" customHeight="1" x14ac:dyDescent="0.25">
      <c r="A16" s="25"/>
      <c r="B16" s="105"/>
      <c r="C16" s="106"/>
      <c r="D16" s="56"/>
      <c r="E16" s="24" t="str">
        <f>MID($AM16,1,1)</f>
        <v/>
      </c>
      <c r="F16" s="24" t="str">
        <f>MID($AM16,2,1)</f>
        <v/>
      </c>
      <c r="G16" s="24" t="str">
        <f>MID($AM16,3,1)</f>
        <v/>
      </c>
      <c r="H16" s="24" t="str">
        <f>MID($AM16,4,1)</f>
        <v/>
      </c>
      <c r="I16" s="24" t="str">
        <f>MID($AM16,5,1)</f>
        <v/>
      </c>
      <c r="J16" s="24" t="str">
        <f>MID($AM16,6,1)</f>
        <v/>
      </c>
      <c r="K16" s="24" t="str">
        <f>MID($AM16,7,1)</f>
        <v/>
      </c>
      <c r="L16" s="24" t="str">
        <f>MID($AM16,8,1)</f>
        <v/>
      </c>
      <c r="M16" s="24" t="str">
        <f>MID($AM16,9,1)</f>
        <v/>
      </c>
      <c r="N16" s="24" t="str">
        <f>MID($AM16,10,1)</f>
        <v/>
      </c>
      <c r="O16" s="24" t="str">
        <f>MID($AM16,11,1)</f>
        <v/>
      </c>
      <c r="P16" s="24" t="str">
        <f>MID($AM16,12,1)</f>
        <v/>
      </c>
      <c r="Q16" s="24" t="str">
        <f>MID($AM16,13,1)</f>
        <v/>
      </c>
      <c r="R16" s="24" t="str">
        <f>MID($AM16,14,1)</f>
        <v/>
      </c>
      <c r="S16" s="24" t="str">
        <f>MID($AM16,15,1)</f>
        <v/>
      </c>
      <c r="T16" s="24" t="str">
        <f>MID($AM16,16,1)</f>
        <v/>
      </c>
      <c r="U16" s="24" t="str">
        <f>MID($AM16,17,1)</f>
        <v/>
      </c>
      <c r="V16" s="24" t="str">
        <f>MID($AM16,18,1)</f>
        <v/>
      </c>
      <c r="W16" s="24" t="str">
        <f>MID($AM16,19,1)</f>
        <v/>
      </c>
      <c r="X16" s="24" t="str">
        <f>MID($AM16,20,1)</f>
        <v/>
      </c>
      <c r="Y16" s="24" t="str">
        <f>MID($AM16,21,1)</f>
        <v/>
      </c>
      <c r="Z16" s="24" t="str">
        <f>MID($AM16,22,1)</f>
        <v/>
      </c>
      <c r="AA16" s="24" t="str">
        <f>MID($AM16,23,1)</f>
        <v/>
      </c>
      <c r="AB16" s="24" t="str">
        <f>MID($AM16,24,1)</f>
        <v/>
      </c>
      <c r="AC16" s="24" t="str">
        <f>MID($AM16,25,1)</f>
        <v/>
      </c>
      <c r="AD16" s="24" t="str">
        <f>MID($AM16,26,1)</f>
        <v/>
      </c>
      <c r="AF16" s="24" t="str">
        <f>MID($AO16,1,1)</f>
        <v/>
      </c>
      <c r="AG16" s="24" t="str">
        <f>MID($AO16,2,1)</f>
        <v/>
      </c>
      <c r="AH16" s="24" t="str">
        <f>MID($AO16,3,1)</f>
        <v/>
      </c>
      <c r="AI16" s="24" t="str">
        <f>MID($AO16,4,1)</f>
        <v/>
      </c>
      <c r="AJ16" s="24" t="str">
        <f>MID($AO16,5,1)</f>
        <v/>
      </c>
      <c r="AK16" s="33"/>
      <c r="AL16" s="85"/>
      <c r="AM16" s="91"/>
      <c r="AN16" s="91"/>
      <c r="AO16" s="72"/>
    </row>
    <row r="17" spans="1:48" s="22" customFormat="1" ht="15" customHeight="1" x14ac:dyDescent="0.25">
      <c r="A17" s="25"/>
      <c r="B17" s="105"/>
      <c r="C17" s="106"/>
      <c r="D17" s="56"/>
      <c r="E17" s="17" t="s">
        <v>43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5"/>
      <c r="T17" s="15"/>
      <c r="U17" s="15"/>
      <c r="V17" s="15"/>
      <c r="W17" s="15"/>
      <c r="X17" s="15"/>
      <c r="Y17" s="15"/>
      <c r="Z17" s="15"/>
      <c r="AA17" s="15"/>
      <c r="AB17" s="5"/>
      <c r="AC17" s="15" t="s">
        <v>12</v>
      </c>
      <c r="AD17" s="15"/>
      <c r="AF17" s="15" t="s">
        <v>13</v>
      </c>
      <c r="AG17" s="15"/>
      <c r="AH17" s="18"/>
      <c r="AI17" s="18"/>
      <c r="AJ17" s="34"/>
      <c r="AK17" s="26"/>
      <c r="AL17" s="85"/>
      <c r="AM17" s="7" t="s">
        <v>43</v>
      </c>
      <c r="AN17" s="7" t="s">
        <v>12</v>
      </c>
      <c r="AO17" s="7" t="s">
        <v>13</v>
      </c>
      <c r="AP17" s="21"/>
      <c r="AQ17" s="21"/>
      <c r="AR17" s="21"/>
      <c r="AS17" s="21"/>
      <c r="AT17" s="21"/>
      <c r="AU17" s="21"/>
      <c r="AV17" s="21"/>
    </row>
    <row r="18" spans="1:48" ht="21" customHeight="1" x14ac:dyDescent="0.25">
      <c r="A18" s="25"/>
      <c r="B18" s="107"/>
      <c r="C18" s="108"/>
      <c r="D18" s="56"/>
      <c r="E18" s="24" t="str">
        <f>MID($AM18,1,1)</f>
        <v/>
      </c>
      <c r="F18" s="24" t="str">
        <f>MID($AM18,2,1)</f>
        <v/>
      </c>
      <c r="G18" s="24" t="str">
        <f>MID($AM18,3,1)</f>
        <v/>
      </c>
      <c r="H18" s="24" t="str">
        <f>MID($AM18,4,1)</f>
        <v/>
      </c>
      <c r="I18" s="24" t="str">
        <f>MID($AM18,5,1)</f>
        <v/>
      </c>
      <c r="J18" s="24" t="str">
        <f>MID($AM18,6,1)</f>
        <v/>
      </c>
      <c r="K18" s="24" t="str">
        <f>MID($AM18,7,1)</f>
        <v/>
      </c>
      <c r="L18" s="24" t="str">
        <f>MID($AM18,8,1)</f>
        <v/>
      </c>
      <c r="M18" s="24" t="str">
        <f>MID($AM18,9,1)</f>
        <v/>
      </c>
      <c r="N18" s="24" t="str">
        <f>MID($AM18,10,1)</f>
        <v/>
      </c>
      <c r="O18" s="24" t="str">
        <f>MID($AM18,11,1)</f>
        <v/>
      </c>
      <c r="P18" s="24" t="str">
        <f>MID($AM18,12,1)</f>
        <v/>
      </c>
      <c r="Q18" s="24" t="str">
        <f>MID($AM18,13,1)</f>
        <v/>
      </c>
      <c r="R18" s="24" t="str">
        <f>MID($AM18,14,1)</f>
        <v/>
      </c>
      <c r="S18" s="24" t="str">
        <f>MID($AM18,15,1)</f>
        <v/>
      </c>
      <c r="T18" s="24" t="str">
        <f>MID($AM18,16,1)</f>
        <v/>
      </c>
      <c r="U18" s="24" t="str">
        <f>MID($AM18,17,1)</f>
        <v/>
      </c>
      <c r="V18" s="24" t="str">
        <f>MID($AM18,18,1)</f>
        <v/>
      </c>
      <c r="W18" s="24" t="str">
        <f>MID($AM18,19,1)</f>
        <v/>
      </c>
      <c r="X18" s="24" t="str">
        <f>MID($AM18,20,1)</f>
        <v/>
      </c>
      <c r="Y18" s="24" t="str">
        <f>MID($AM18,21,1)</f>
        <v/>
      </c>
      <c r="Z18" s="24" t="str">
        <f>MID($AM18,21,1)</f>
        <v/>
      </c>
      <c r="AA18" s="24" t="str">
        <f>MID($AM18,22,1)</f>
        <v/>
      </c>
      <c r="AB18" s="50" t="str">
        <f>MID($AM18,30,1)</f>
        <v/>
      </c>
      <c r="AC18" s="24" t="str">
        <f>MID($AN18,1,1)</f>
        <v/>
      </c>
      <c r="AD18" s="24" t="str">
        <f>MID($AN18,2,1)</f>
        <v/>
      </c>
      <c r="AF18" s="80" t="str">
        <f>MID($AO18,1,1)</f>
        <v/>
      </c>
      <c r="AG18" s="80" t="str">
        <f>MID($AO18,2,1)</f>
        <v/>
      </c>
      <c r="AH18" s="80" t="str">
        <f>MID($AO18,3,1)</f>
        <v/>
      </c>
      <c r="AI18" s="80" t="str">
        <f>MID($AO18,4,1)</f>
        <v/>
      </c>
      <c r="AJ18" s="80" t="str">
        <f>MID($AO18,5,1)</f>
        <v/>
      </c>
      <c r="AK18" s="33"/>
      <c r="AL18" s="86"/>
      <c r="AM18" s="70"/>
      <c r="AN18" s="72"/>
      <c r="AO18" s="81"/>
    </row>
    <row r="19" spans="1:48" ht="21" customHeight="1" x14ac:dyDescent="0.25">
      <c r="A19" s="25"/>
      <c r="B19" s="127" t="s">
        <v>65</v>
      </c>
      <c r="C19" s="128"/>
      <c r="D19" s="57"/>
      <c r="E19" s="17" t="s">
        <v>46</v>
      </c>
      <c r="F19" s="17"/>
      <c r="G19" s="29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29"/>
      <c r="Z19" s="17"/>
      <c r="AA19" s="17"/>
      <c r="AB19" s="5"/>
      <c r="AF19" s="29" t="s">
        <v>37</v>
      </c>
      <c r="AG19" s="29"/>
      <c r="AH19" s="32"/>
      <c r="AI19" s="32"/>
      <c r="AJ19" s="32"/>
      <c r="AK19" s="26"/>
      <c r="AL19" s="84" t="s">
        <v>14</v>
      </c>
      <c r="AM19" s="7" t="s">
        <v>46</v>
      </c>
      <c r="AN19" s="7"/>
      <c r="AO19" s="7" t="s">
        <v>37</v>
      </c>
    </row>
    <row r="20" spans="1:48" ht="21" customHeight="1" x14ac:dyDescent="0.25">
      <c r="A20" s="25"/>
      <c r="B20" s="129"/>
      <c r="C20" s="130"/>
      <c r="D20" s="57"/>
      <c r="E20" s="24" t="str">
        <f>MID($AM20,1,1)</f>
        <v/>
      </c>
      <c r="F20" s="24" t="str">
        <f>MID($AM20,2,1)</f>
        <v/>
      </c>
      <c r="G20" s="24" t="str">
        <f>MID($AM20,3,1)</f>
        <v/>
      </c>
      <c r="H20" s="24" t="str">
        <f>MID($AM20,4,1)</f>
        <v/>
      </c>
      <c r="I20" s="24" t="str">
        <f>MID($AM20,5,1)</f>
        <v/>
      </c>
      <c r="J20" s="24" t="str">
        <f>MID($AM20,6,1)</f>
        <v/>
      </c>
      <c r="K20" s="24" t="str">
        <f>MID($AM20,7,1)</f>
        <v/>
      </c>
      <c r="L20" s="24" t="str">
        <f>MID($AM20,8,1)</f>
        <v/>
      </c>
      <c r="M20" s="24" t="str">
        <f>MID($AM20,9,1)</f>
        <v/>
      </c>
      <c r="N20" s="24" t="str">
        <f>MID($AM20,10,1)</f>
        <v/>
      </c>
      <c r="O20" s="24" t="str">
        <f>MID($AM20,11,1)</f>
        <v/>
      </c>
      <c r="P20" s="24" t="str">
        <f>MID($AM20,12,1)</f>
        <v/>
      </c>
      <c r="Q20" s="24" t="str">
        <f>MID($AM20,13,1)</f>
        <v/>
      </c>
      <c r="R20" s="24" t="str">
        <f>MID($AM20,14,1)</f>
        <v/>
      </c>
      <c r="S20" s="24" t="str">
        <f>MID($AM20,15,1)</f>
        <v/>
      </c>
      <c r="T20" s="24" t="str">
        <f>MID($AM20,16,1)</f>
        <v/>
      </c>
      <c r="U20" s="24" t="str">
        <f>MID($AM20,17,1)</f>
        <v/>
      </c>
      <c r="V20" s="24" t="str">
        <f>MID($AM20,18,1)</f>
        <v/>
      </c>
      <c r="W20" s="24" t="str">
        <f>MID($AM20,19,1)</f>
        <v/>
      </c>
      <c r="X20" s="24" t="str">
        <f>MID($AM20,20,1)</f>
        <v/>
      </c>
      <c r="Y20" s="24" t="str">
        <f>MID($AM20,21,1)</f>
        <v/>
      </c>
      <c r="Z20" s="24" t="str">
        <f>MID($AM20,22,1)</f>
        <v/>
      </c>
      <c r="AA20" s="24" t="str">
        <f>MID($AM20,23,1)</f>
        <v/>
      </c>
      <c r="AB20" s="24" t="str">
        <f>MID($AM20,24,1)</f>
        <v/>
      </c>
      <c r="AC20" s="24" t="str">
        <f>MID($AM20,25,1)</f>
        <v/>
      </c>
      <c r="AD20" s="24" t="str">
        <f>MID($AM20,26,1)</f>
        <v/>
      </c>
      <c r="AF20" s="24" t="str">
        <f>MID($AO20,1,1)</f>
        <v/>
      </c>
      <c r="AG20" s="24" t="str">
        <f>MID($AO20,2,1)</f>
        <v/>
      </c>
      <c r="AH20" s="24" t="str">
        <f>MID($AO20,3,1)</f>
        <v/>
      </c>
      <c r="AI20" s="24" t="str">
        <f>MID($AO20,4,1)</f>
        <v/>
      </c>
      <c r="AJ20" s="24" t="str">
        <f>MID($AO20,5,1)</f>
        <v/>
      </c>
      <c r="AK20" s="26"/>
      <c r="AL20" s="85"/>
      <c r="AM20" s="91"/>
      <c r="AN20" s="91"/>
      <c r="AO20" s="72"/>
    </row>
    <row r="21" spans="1:48" ht="21" customHeight="1" x14ac:dyDescent="0.25">
      <c r="A21" s="25"/>
      <c r="B21" s="129"/>
      <c r="C21" s="130"/>
      <c r="D21" s="57"/>
      <c r="E21" s="17" t="s">
        <v>45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5"/>
      <c r="T21" s="15"/>
      <c r="U21" s="15"/>
      <c r="V21" s="15"/>
      <c r="W21" s="15"/>
      <c r="X21" s="15"/>
      <c r="Y21" s="15"/>
      <c r="AB21" s="5"/>
      <c r="AC21" s="15" t="s">
        <v>12</v>
      </c>
      <c r="AD21" s="15"/>
      <c r="AF21" s="15" t="s">
        <v>13</v>
      </c>
      <c r="AG21" s="15"/>
      <c r="AH21" s="18"/>
      <c r="AI21" s="18"/>
      <c r="AJ21" s="34"/>
      <c r="AK21" s="26"/>
      <c r="AL21" s="85"/>
      <c r="AM21" s="7" t="s">
        <v>45</v>
      </c>
      <c r="AN21" s="7" t="s">
        <v>12</v>
      </c>
      <c r="AO21" s="7" t="s">
        <v>13</v>
      </c>
    </row>
    <row r="22" spans="1:48" ht="21" customHeight="1" x14ac:dyDescent="0.25">
      <c r="A22" s="25"/>
      <c r="B22" s="131"/>
      <c r="C22" s="132"/>
      <c r="D22" s="57"/>
      <c r="E22" s="24" t="str">
        <f>MID($AM22,1,1)</f>
        <v/>
      </c>
      <c r="F22" s="24" t="str">
        <f>MID($AM22,2,1)</f>
        <v/>
      </c>
      <c r="G22" s="24" t="str">
        <f>MID($AM22,3,1)</f>
        <v/>
      </c>
      <c r="H22" s="24" t="str">
        <f>MID($AM22,4,1)</f>
        <v/>
      </c>
      <c r="I22" s="24" t="str">
        <f>MID($AM22,5,1)</f>
        <v/>
      </c>
      <c r="J22" s="24" t="str">
        <f>MID($AM22,6,1)</f>
        <v/>
      </c>
      <c r="K22" s="24" t="str">
        <f>MID($AM22,7,1)</f>
        <v/>
      </c>
      <c r="L22" s="24" t="str">
        <f>MID($AM22,8,1)</f>
        <v/>
      </c>
      <c r="M22" s="24" t="str">
        <f>MID($AM22,9,1)</f>
        <v/>
      </c>
      <c r="N22" s="24" t="str">
        <f>MID($AM22,10,1)</f>
        <v/>
      </c>
      <c r="O22" s="24" t="str">
        <f>MID($AM22,11,1)</f>
        <v/>
      </c>
      <c r="P22" s="24" t="str">
        <f>MID($AM22,12,1)</f>
        <v/>
      </c>
      <c r="Q22" s="24" t="str">
        <f>MID($AM22,13,1)</f>
        <v/>
      </c>
      <c r="R22" s="24" t="str">
        <f>MID($AM22,14,1)</f>
        <v/>
      </c>
      <c r="S22" s="24" t="str">
        <f>MID($AM22,15,1)</f>
        <v/>
      </c>
      <c r="T22" s="24" t="str">
        <f>MID($AM22,16,1)</f>
        <v/>
      </c>
      <c r="U22" s="24" t="str">
        <f>MID($AM22,17,1)</f>
        <v/>
      </c>
      <c r="V22" s="24" t="str">
        <f>MID($AM22,18,1)</f>
        <v/>
      </c>
      <c r="W22" s="24" t="str">
        <f>MID($AM22,19,1)</f>
        <v/>
      </c>
      <c r="X22" s="24" t="str">
        <f>MID($AM22,20,1)</f>
        <v/>
      </c>
      <c r="Y22" s="24" t="str">
        <f>MID($AM22,21,1)</f>
        <v/>
      </c>
      <c r="Z22" s="24" t="str">
        <f>MID($AM22,21,1)</f>
        <v/>
      </c>
      <c r="AA22" s="24" t="str">
        <f>MID($AM22,22,1)</f>
        <v/>
      </c>
      <c r="AB22" s="50" t="str">
        <f>MID($AM22,30,1)</f>
        <v/>
      </c>
      <c r="AC22" s="24" t="str">
        <f>MID($AN22,1,1)</f>
        <v/>
      </c>
      <c r="AD22" s="24" t="str">
        <f>MID($AN22,2,1)</f>
        <v/>
      </c>
      <c r="AF22" s="58" t="str">
        <f>MID($AO22,1,1)</f>
        <v/>
      </c>
      <c r="AG22" s="58" t="str">
        <f>MID($AO22,2,1)</f>
        <v/>
      </c>
      <c r="AH22" s="58" t="str">
        <f>MID($AO22,3,1)</f>
        <v/>
      </c>
      <c r="AI22" s="58" t="str">
        <f>MID($AO22,4,1)</f>
        <v/>
      </c>
      <c r="AJ22" s="58" t="str">
        <f>MID($AO22,5,1)</f>
        <v/>
      </c>
      <c r="AK22" s="26"/>
      <c r="AL22" s="86"/>
      <c r="AM22" s="70"/>
      <c r="AN22" s="72"/>
      <c r="AO22" s="81"/>
    </row>
    <row r="23" spans="1:48" s="28" customFormat="1" ht="15" customHeight="1" x14ac:dyDescent="0.25">
      <c r="A23" s="25"/>
      <c r="B23" s="29" t="s">
        <v>42</v>
      </c>
      <c r="C23" s="29"/>
      <c r="D23" s="29"/>
      <c r="E23" s="29"/>
      <c r="F23" s="29"/>
      <c r="G23" s="29"/>
      <c r="H23" s="17"/>
      <c r="I23" s="17"/>
      <c r="J23" s="17"/>
      <c r="K23" s="17"/>
      <c r="L23" s="17"/>
      <c r="M23" s="17"/>
      <c r="N23" s="17"/>
      <c r="O23" s="17"/>
      <c r="P23" s="17"/>
      <c r="Q23" s="15"/>
      <c r="R23" s="17" t="s">
        <v>16</v>
      </c>
      <c r="S23" s="17"/>
      <c r="T23" s="17"/>
      <c r="U23" s="17"/>
      <c r="V23" s="29"/>
      <c r="W23" s="17"/>
      <c r="X23" s="17"/>
      <c r="Y23" s="17"/>
      <c r="Z23" s="17"/>
      <c r="AA23" s="17"/>
      <c r="AB23" s="29"/>
      <c r="AC23" s="17"/>
      <c r="AD23" s="17"/>
      <c r="AE23" s="29"/>
      <c r="AF23" s="17"/>
      <c r="AG23" s="29"/>
      <c r="AH23" s="32"/>
      <c r="AI23" s="32"/>
      <c r="AJ23" s="32"/>
      <c r="AK23" s="26"/>
      <c r="AL23" s="2"/>
      <c r="AM23" s="7" t="s">
        <v>42</v>
      </c>
      <c r="AN23" s="7" t="s">
        <v>16</v>
      </c>
      <c r="AO23" s="7"/>
      <c r="AP23" s="27"/>
      <c r="AQ23" s="27"/>
      <c r="AR23" s="27"/>
      <c r="AS23" s="27"/>
      <c r="AT23" s="27"/>
      <c r="AU23" s="27"/>
      <c r="AV23" s="27"/>
    </row>
    <row r="24" spans="1:48" ht="21" customHeight="1" x14ac:dyDescent="0.25">
      <c r="A24" s="23"/>
      <c r="B24" s="24" t="str">
        <f>MID($AM24,1,1)</f>
        <v/>
      </c>
      <c r="C24" s="24" t="str">
        <f>MID($AM24,2,1)</f>
        <v/>
      </c>
      <c r="D24" s="24" t="str">
        <f>MID($AM24,3,1)</f>
        <v/>
      </c>
      <c r="E24" s="24" t="str">
        <f>MID($AM24,4,1)</f>
        <v/>
      </c>
      <c r="F24" s="24" t="str">
        <f>MID($AM24,5,1)</f>
        <v/>
      </c>
      <c r="G24" s="24" t="str">
        <f>MID($AM24,6,1)</f>
        <v/>
      </c>
      <c r="H24" s="24" t="str">
        <f>MID($AM24,7,1)</f>
        <v/>
      </c>
      <c r="I24" s="24" t="str">
        <f>MID($AM24,8,1)</f>
        <v/>
      </c>
      <c r="J24" s="24" t="str">
        <f>MID($AM24,9,1)</f>
        <v/>
      </c>
      <c r="K24" s="24" t="str">
        <f>MID($AM24,10,1)</f>
        <v/>
      </c>
      <c r="L24" s="24" t="str">
        <f>MID($AM24,11,1)</f>
        <v/>
      </c>
      <c r="M24" s="24" t="str">
        <f>MID($AM24,12,1)</f>
        <v/>
      </c>
      <c r="N24" s="24" t="str">
        <f>MID($AM24,13,1)</f>
        <v/>
      </c>
      <c r="O24" s="24" t="str">
        <f>MID($AM24,14,1)</f>
        <v/>
      </c>
      <c r="P24" s="24" t="str">
        <f>MID($AM24,15,1)</f>
        <v/>
      </c>
      <c r="Q24" s="23"/>
      <c r="R24" s="24" t="str">
        <f>MID($AN24,1,1)</f>
        <v/>
      </c>
      <c r="S24" s="24" t="str">
        <f>MID($AN24,2,1)</f>
        <v/>
      </c>
      <c r="T24" s="24" t="str">
        <f>MID($AN24,3,1)</f>
        <v/>
      </c>
      <c r="U24" s="24" t="str">
        <f>MID($AN24,4,1)</f>
        <v/>
      </c>
      <c r="V24" s="24" t="str">
        <f>MID($AN24,5,1)</f>
        <v/>
      </c>
      <c r="W24" s="24" t="str">
        <f>MID($AN24,6,1)</f>
        <v/>
      </c>
      <c r="X24" s="24" t="str">
        <f>MID($AN24,7,1)</f>
        <v/>
      </c>
      <c r="Y24" s="24" t="str">
        <f>MID($AN24,8,1)</f>
        <v/>
      </c>
      <c r="Z24" s="24" t="str">
        <f>MID($AN24,9,1)</f>
        <v/>
      </c>
      <c r="AA24" s="24" t="str">
        <f>MID($AN24,10,1)</f>
        <v/>
      </c>
      <c r="AB24" s="24" t="str">
        <f>MID($AN24,11,1)</f>
        <v/>
      </c>
      <c r="AC24" s="24" t="str">
        <f>MID($AN24,12,1)</f>
        <v/>
      </c>
      <c r="AD24" s="24" t="str">
        <f>MID($AN24,13,1)</f>
        <v/>
      </c>
      <c r="AE24" s="24" t="str">
        <f>MID($AN24,14,1)</f>
        <v/>
      </c>
      <c r="AF24" s="24" t="str">
        <f>MID($AN24,15,1)</f>
        <v/>
      </c>
      <c r="AG24" s="24" t="str">
        <f>MID($AN24,16,1)</f>
        <v/>
      </c>
      <c r="AH24" s="24" t="str">
        <f>MID($AN24,17,1)</f>
        <v/>
      </c>
      <c r="AI24" s="24" t="str">
        <f>MID($AN24,18,1)</f>
        <v/>
      </c>
      <c r="AJ24" s="24" t="str">
        <f>MID($AN24,19,1)</f>
        <v/>
      </c>
      <c r="AK24" s="33"/>
      <c r="AM24" s="73"/>
      <c r="AN24" s="87"/>
      <c r="AO24" s="88"/>
    </row>
    <row r="25" spans="1:48" s="28" customFormat="1" ht="15" customHeight="1" x14ac:dyDescent="0.25">
      <c r="A25" s="25"/>
      <c r="B25" s="47" t="s">
        <v>47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29"/>
      <c r="R25" s="47"/>
      <c r="S25" s="47"/>
      <c r="T25" s="18"/>
      <c r="AK25" s="26"/>
      <c r="AL25" s="2"/>
      <c r="AM25" s="7" t="s">
        <v>47</v>
      </c>
      <c r="AN25" s="7"/>
      <c r="AO25" s="7"/>
      <c r="AP25" s="7"/>
      <c r="AQ25" s="7"/>
      <c r="AR25" s="7"/>
      <c r="AS25" s="7"/>
      <c r="AT25" s="7"/>
      <c r="AU25" s="7"/>
      <c r="AV25" s="27"/>
    </row>
    <row r="26" spans="1:48" ht="21" customHeight="1" x14ac:dyDescent="0.25">
      <c r="A26" s="23"/>
      <c r="B26" s="24" t="str">
        <f>MID($AM26,1,1)</f>
        <v/>
      </c>
      <c r="C26" s="24" t="str">
        <f>MID($AM26,2,1)</f>
        <v/>
      </c>
      <c r="D26" s="24" t="str">
        <f>MID($AM26,3,1)</f>
        <v/>
      </c>
      <c r="E26" s="24" t="str">
        <f>MID($AM26,4,1)</f>
        <v/>
      </c>
      <c r="F26" s="24" t="str">
        <f>MID($AM26,5,1)</f>
        <v/>
      </c>
      <c r="G26" s="24" t="str">
        <f>MID($AM26,6,1)</f>
        <v/>
      </c>
      <c r="H26" s="24" t="str">
        <f>MID($AM26,7,1)</f>
        <v/>
      </c>
      <c r="I26" s="24" t="str">
        <f>MID($AM26,8,1)</f>
        <v/>
      </c>
      <c r="J26" s="24" t="str">
        <f>MID($AM26,9,1)</f>
        <v/>
      </c>
      <c r="K26" s="24" t="str">
        <f>MID($AM26,10,1)</f>
        <v/>
      </c>
      <c r="L26" s="24" t="str">
        <f>MID($AM26,11,1)</f>
        <v/>
      </c>
      <c r="M26" s="24" t="str">
        <f>MID($AM26,12,1)</f>
        <v/>
      </c>
      <c r="N26" s="24" t="str">
        <f>MID($AM26,13,1)</f>
        <v/>
      </c>
      <c r="O26" s="24" t="str">
        <f>MID($AM26,14,1)</f>
        <v/>
      </c>
      <c r="P26" s="24" t="str">
        <f>MID($AM26,15,1)</f>
        <v/>
      </c>
      <c r="Q26" s="24" t="str">
        <f>MID($AM26,16,1)</f>
        <v/>
      </c>
      <c r="R26" s="24" t="str">
        <f>MID($AM26,17,1)</f>
        <v/>
      </c>
      <c r="S26" s="24" t="str">
        <f>MID($AM26,18,1)</f>
        <v/>
      </c>
      <c r="T26" s="24" t="str">
        <f>MID($AM26,19,1)</f>
        <v/>
      </c>
      <c r="U26" s="24" t="str">
        <f>MID($AM26,20,1)</f>
        <v/>
      </c>
      <c r="V26" s="24" t="str">
        <f>MID($AM26,21,1)</f>
        <v/>
      </c>
      <c r="W26" s="24" t="str">
        <f>MID($AM26,22,1)</f>
        <v/>
      </c>
      <c r="X26" s="24" t="str">
        <f>MID($AM26,23,1)</f>
        <v/>
      </c>
      <c r="Y26" s="24" t="str">
        <f>MID($AM26,24,1)</f>
        <v/>
      </c>
      <c r="Z26" s="24" t="str">
        <f>MID($AM26,25,1)</f>
        <v/>
      </c>
      <c r="AA26" s="24" t="str">
        <f>MID($AM26,26,1)</f>
        <v/>
      </c>
      <c r="AB26" s="24" t="str">
        <f>MID($AM26,27,1)</f>
        <v/>
      </c>
      <c r="AC26" s="24" t="str">
        <f>MID($AM26,28,1)</f>
        <v/>
      </c>
      <c r="AD26" s="24" t="str">
        <f>MID($AM26,29,1)</f>
        <v/>
      </c>
      <c r="AE26" s="24" t="str">
        <f>MID($AM26,30,1)</f>
        <v/>
      </c>
      <c r="AF26" s="24" t="str">
        <f>MID($AM26,31,1)</f>
        <v/>
      </c>
      <c r="AG26" s="24" t="str">
        <f>MID($AM26,32,1)</f>
        <v/>
      </c>
      <c r="AH26" s="24" t="str">
        <f>MID($AM26,33,1)</f>
        <v/>
      </c>
      <c r="AI26" s="24" t="str">
        <f>MID($AM26,34,1)</f>
        <v/>
      </c>
      <c r="AJ26" s="24" t="str">
        <f>MID($AM26,35,1)</f>
        <v/>
      </c>
      <c r="AK26" s="26"/>
      <c r="AM26" s="87"/>
      <c r="AN26" s="91"/>
      <c r="AO26" s="92"/>
      <c r="AV26" s="36"/>
    </row>
    <row r="27" spans="1:48" s="22" customFormat="1" ht="15" customHeight="1" x14ac:dyDescent="0.25">
      <c r="A27" s="25"/>
      <c r="B27" s="29" t="s">
        <v>17</v>
      </c>
      <c r="C27" s="29"/>
      <c r="D27" s="29"/>
      <c r="E27" s="29"/>
      <c r="F27" s="29"/>
      <c r="G27" s="29"/>
      <c r="H27" s="29"/>
      <c r="I27" s="29"/>
      <c r="J27" s="17"/>
      <c r="K27" s="17"/>
      <c r="L27" s="17"/>
      <c r="M27" s="17"/>
      <c r="N27" s="17"/>
      <c r="O27" s="17"/>
      <c r="P27" s="17"/>
      <c r="Q27" s="29"/>
      <c r="R27" s="17"/>
      <c r="S27" s="17"/>
      <c r="T27" s="29"/>
      <c r="U27" s="29"/>
      <c r="V27" s="17"/>
      <c r="W27" s="17"/>
      <c r="X27" s="17"/>
      <c r="Y27" s="17"/>
      <c r="Z27" s="17"/>
      <c r="AA27" s="17"/>
      <c r="AB27" s="17"/>
      <c r="AC27" s="29"/>
      <c r="AD27" s="29"/>
      <c r="AE27" s="29"/>
      <c r="AF27" s="29"/>
      <c r="AG27" s="29"/>
      <c r="AH27" s="32"/>
      <c r="AI27" s="32"/>
      <c r="AJ27" s="32"/>
      <c r="AK27" s="26"/>
      <c r="AL27" s="2"/>
      <c r="AM27" s="7" t="s">
        <v>18</v>
      </c>
      <c r="AN27" s="7"/>
      <c r="AO27" s="7"/>
      <c r="AP27" s="21"/>
      <c r="AQ27" s="21"/>
      <c r="AR27" s="21"/>
      <c r="AS27" s="21"/>
      <c r="AT27" s="21"/>
      <c r="AU27" s="21"/>
      <c r="AV27" s="21"/>
    </row>
    <row r="28" spans="1:48" ht="21" customHeight="1" x14ac:dyDescent="0.25">
      <c r="A28" s="23"/>
      <c r="B28" s="24" t="str">
        <f>MID($AM28,1,1)</f>
        <v/>
      </c>
      <c r="C28" s="24" t="str">
        <f>MID($AM28,2,1)</f>
        <v/>
      </c>
      <c r="D28" s="24" t="str">
        <f>MID($AM28,3,1)</f>
        <v/>
      </c>
      <c r="E28" s="24" t="str">
        <f>MID($AM28,4,1)</f>
        <v/>
      </c>
      <c r="F28" s="24" t="str">
        <f>MID($AM28,5,1)</f>
        <v/>
      </c>
      <c r="G28" s="24" t="str">
        <f>MID($AM28,6,1)</f>
        <v/>
      </c>
      <c r="H28" s="24" t="str">
        <f>MID($AM28,7,1)</f>
        <v/>
      </c>
      <c r="I28" s="24" t="str">
        <f>MID($AM28,8,1)</f>
        <v/>
      </c>
      <c r="J28" s="24" t="str">
        <f>MID($AM28,9,1)</f>
        <v/>
      </c>
      <c r="K28" s="24" t="str">
        <f>MID($AM28,10,1)</f>
        <v/>
      </c>
      <c r="L28" s="24" t="str">
        <f>MID($AM28,11,1)</f>
        <v/>
      </c>
      <c r="M28" s="24" t="str">
        <f>MID($AM28,12,1)</f>
        <v/>
      </c>
      <c r="N28" s="24" t="str">
        <f>MID($AM28,13,1)</f>
        <v/>
      </c>
      <c r="O28" s="24" t="str">
        <f>MID($AM28,14,1)</f>
        <v/>
      </c>
      <c r="P28" s="24" t="str">
        <f>MID($AM28,15,1)</f>
        <v/>
      </c>
      <c r="Q28" s="24" t="str">
        <f>MID($AM28,16,1)</f>
        <v/>
      </c>
      <c r="R28" s="24" t="str">
        <f>MID($AM28,17,1)</f>
        <v/>
      </c>
      <c r="S28" s="24" t="str">
        <f>MID($AM28,18,1)</f>
        <v/>
      </c>
      <c r="T28" s="24" t="str">
        <f>MID($AM28,19,1)</f>
        <v/>
      </c>
      <c r="U28" s="24" t="str">
        <f>MID($AM28,20,1)</f>
        <v/>
      </c>
      <c r="V28" s="24" t="str">
        <f>MID($AM28,21,1)</f>
        <v/>
      </c>
      <c r="W28" s="24" t="str">
        <f>MID($AM28,22,1)</f>
        <v/>
      </c>
      <c r="X28" s="24" t="str">
        <f>MID($AM28,23,1)</f>
        <v/>
      </c>
      <c r="Y28" s="24" t="str">
        <f>MID($AM28,24,1)</f>
        <v/>
      </c>
      <c r="Z28" s="24" t="str">
        <f>MID($AM28,25,1)</f>
        <v/>
      </c>
      <c r="AA28" s="24" t="str">
        <f>MID($AM28,26,1)</f>
        <v/>
      </c>
      <c r="AB28" s="24" t="str">
        <f>MID($AM28,27,1)</f>
        <v/>
      </c>
      <c r="AC28" s="24" t="str">
        <f>MID($AM28,28,1)</f>
        <v/>
      </c>
      <c r="AD28" s="24" t="str">
        <f>MID($AM28,29,1)</f>
        <v/>
      </c>
      <c r="AE28" s="24" t="str">
        <f>MID($AM28,30,1)</f>
        <v/>
      </c>
      <c r="AF28" s="24" t="str">
        <f>MID($AM28,31,1)</f>
        <v/>
      </c>
      <c r="AG28" s="24" t="str">
        <f>MID($AM28,32,1)</f>
        <v/>
      </c>
      <c r="AH28" s="24" t="str">
        <f>MID($AM28,33,1)</f>
        <v/>
      </c>
      <c r="AI28" s="24" t="str">
        <f>MID($AM28,34,1)</f>
        <v/>
      </c>
      <c r="AJ28" s="24" t="str">
        <f>MID($AM28,35,1)</f>
        <v/>
      </c>
      <c r="AK28" s="33"/>
      <c r="AM28" s="89"/>
      <c r="AN28" s="90"/>
      <c r="AO28" s="88"/>
    </row>
    <row r="29" spans="1:48" s="22" customFormat="1" ht="15" customHeight="1" x14ac:dyDescent="0.25">
      <c r="A29" s="25"/>
      <c r="B29" s="15" t="s">
        <v>19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 t="s">
        <v>20</v>
      </c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2"/>
      <c r="AI29" s="18"/>
      <c r="AJ29" s="18"/>
      <c r="AK29" s="26"/>
      <c r="AL29" s="2"/>
      <c r="AM29" s="7" t="s">
        <v>19</v>
      </c>
      <c r="AN29" s="7" t="s">
        <v>20</v>
      </c>
      <c r="AO29" s="7"/>
      <c r="AP29" s="21"/>
      <c r="AQ29" s="21"/>
      <c r="AR29" s="21"/>
      <c r="AS29" s="21"/>
      <c r="AT29" s="21"/>
      <c r="AU29" s="21"/>
      <c r="AV29" s="21"/>
    </row>
    <row r="30" spans="1:48" customFormat="1" ht="21" customHeight="1" x14ac:dyDescent="0.25">
      <c r="A30" s="25"/>
      <c r="B30" s="24" t="str">
        <f>MID($AM30,1,1)</f>
        <v/>
      </c>
      <c r="C30" s="24" t="str">
        <f>MID($AM30,2,1)</f>
        <v/>
      </c>
      <c r="D30" s="24" t="str">
        <f>MID($AM30,3,1)</f>
        <v/>
      </c>
      <c r="E30" s="24" t="str">
        <f>MID($AM30,4,1)</f>
        <v/>
      </c>
      <c r="F30" s="24" t="str">
        <f>MID($AM30,5,1)</f>
        <v/>
      </c>
      <c r="G30" s="24" t="str">
        <f>MID($AM30,6,1)</f>
        <v/>
      </c>
      <c r="H30" s="24" t="str">
        <f>MID($AM30,7,1)</f>
        <v/>
      </c>
      <c r="I30" s="24" t="str">
        <f>MID($AM30,8,1)</f>
        <v/>
      </c>
      <c r="J30" s="24" t="str">
        <f>MID($AM30,9,1)</f>
        <v/>
      </c>
      <c r="K30" s="24" t="str">
        <f>MID($AM30,10,1)</f>
        <v/>
      </c>
      <c r="L30" s="24" t="str">
        <f>MID($AM30,11,1)</f>
        <v/>
      </c>
      <c r="M30" s="24" t="str">
        <f>MID($AM30,12,1)</f>
        <v/>
      </c>
      <c r="N30" s="24" t="str">
        <f>MID($AM30,13,1)</f>
        <v/>
      </c>
      <c r="O30" s="24" t="str">
        <f>MID($AM30,14,1)</f>
        <v/>
      </c>
      <c r="P30" s="24" t="str">
        <f>MID($AM30,15,1)</f>
        <v/>
      </c>
      <c r="Q30" s="24" t="str">
        <f>MID($AM30,16,1)</f>
        <v/>
      </c>
      <c r="R30" s="24" t="str">
        <f>MID($AM30,17,1)</f>
        <v/>
      </c>
      <c r="S30" s="24" t="str">
        <f>MID($AM30,18,1)</f>
        <v/>
      </c>
      <c r="T30" s="24" t="str">
        <f>MID($AM30,19,1)</f>
        <v/>
      </c>
      <c r="U30" s="24" t="str">
        <f>MID($AM30,20,1)</f>
        <v/>
      </c>
      <c r="V30" s="5"/>
      <c r="W30" s="24" t="str">
        <f>MID($AN30,1,1)</f>
        <v/>
      </c>
      <c r="X30" s="24" t="str">
        <f>MID($AN30,2,1)</f>
        <v/>
      </c>
      <c r="Y30" s="24" t="str">
        <f>MID($AN30,3,1)</f>
        <v/>
      </c>
      <c r="Z30" s="24" t="str">
        <f>MID($AN30,4,1)</f>
        <v/>
      </c>
      <c r="AA30" s="24" t="str">
        <f>MID($AN30,5,1)</f>
        <v/>
      </c>
      <c r="AB30" s="24" t="str">
        <f>MID($AN30,6,1)</f>
        <v/>
      </c>
      <c r="AC30" s="24" t="str">
        <f>MID($AN30,7,1)</f>
        <v/>
      </c>
      <c r="AD30" s="24" t="str">
        <f>MID($AN30,8,1)</f>
        <v/>
      </c>
      <c r="AE30" s="24" t="str">
        <f>MID($AN30,9,1)</f>
        <v/>
      </c>
      <c r="AF30" s="24" t="str">
        <f>MID($AN30,10,1)</f>
        <v/>
      </c>
      <c r="AG30" s="24" t="str">
        <f>MID($AN30,11,1)</f>
        <v/>
      </c>
      <c r="AH30" s="24" t="str">
        <f>MID($AN30,12,1)</f>
        <v/>
      </c>
      <c r="AI30" s="24" t="str">
        <f>MID($AN30,13,1)</f>
        <v/>
      </c>
      <c r="AJ30" s="24" t="str">
        <f>MID($AN30,14,1)</f>
        <v/>
      </c>
      <c r="AK30" s="26"/>
      <c r="AM30" s="73"/>
      <c r="AN30" s="73"/>
      <c r="AO30" s="11"/>
      <c r="AP30" s="37"/>
      <c r="AQ30" s="37"/>
      <c r="AR30" s="37"/>
      <c r="AS30" s="37"/>
      <c r="AT30" s="37"/>
      <c r="AU30" s="37"/>
      <c r="AV30" s="37"/>
    </row>
    <row r="31" spans="1:48" ht="15" customHeight="1" x14ac:dyDescent="0.25">
      <c r="A31" s="38"/>
      <c r="B31" s="29" t="s">
        <v>62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32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32"/>
      <c r="AI31" s="32"/>
      <c r="AJ31" s="32"/>
      <c r="AK31" s="39"/>
    </row>
    <row r="32" spans="1:48" ht="18" customHeight="1" x14ac:dyDescent="0.25">
      <c r="A32" s="12" t="s">
        <v>21</v>
      </c>
    </row>
    <row r="33" spans="1:37" ht="118.5" customHeight="1" x14ac:dyDescent="0.25">
      <c r="A33" s="93" t="s">
        <v>63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5"/>
    </row>
    <row r="34" spans="1:37" ht="18.75" customHeight="1" x14ac:dyDescent="0.25">
      <c r="A34" s="40"/>
      <c r="B34" s="41" t="s">
        <v>22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1:37" ht="18.75" customHeight="1" x14ac:dyDescent="0.25">
      <c r="A35" s="40"/>
      <c r="B35" s="4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9"/>
    </row>
    <row r="36" spans="1:37" ht="9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7" ht="18" customHeight="1" x14ac:dyDescent="0.25">
      <c r="A37" s="12" t="s">
        <v>23</v>
      </c>
    </row>
    <row r="38" spans="1:37" ht="18" customHeight="1" x14ac:dyDescent="0.25">
      <c r="A38" s="118" t="s">
        <v>60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20"/>
    </row>
    <row r="39" spans="1:37" ht="18" customHeight="1" x14ac:dyDescent="0.25">
      <c r="A39" s="121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3"/>
    </row>
    <row r="40" spans="1:37" ht="18" customHeight="1" x14ac:dyDescent="0.25">
      <c r="A40" s="121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3"/>
    </row>
    <row r="41" spans="1:37" ht="18" customHeight="1" x14ac:dyDescent="0.25">
      <c r="A41" s="121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3"/>
    </row>
    <row r="42" spans="1:37" ht="18" customHeight="1" x14ac:dyDescent="0.25">
      <c r="A42" s="121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3"/>
    </row>
    <row r="43" spans="1:37" ht="16.5" customHeight="1" x14ac:dyDescent="0.25">
      <c r="A43" s="121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3"/>
    </row>
    <row r="44" spans="1:37" ht="25.5" customHeight="1" x14ac:dyDescent="0.25">
      <c r="A44" s="121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3"/>
    </row>
    <row r="45" spans="1:37" ht="29.25" customHeight="1" x14ac:dyDescent="0.25">
      <c r="A45" s="121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3"/>
    </row>
    <row r="46" spans="1:37" ht="18.75" customHeight="1" x14ac:dyDescent="0.25">
      <c r="A46" s="121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3"/>
    </row>
    <row r="47" spans="1:37" x14ac:dyDescent="0.25">
      <c r="A47" s="121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3"/>
    </row>
    <row r="48" spans="1:37" ht="14.25" customHeight="1" x14ac:dyDescent="0.25">
      <c r="A48" s="121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3"/>
    </row>
    <row r="49" spans="1:48" ht="14.25" customHeight="1" x14ac:dyDescent="0.25">
      <c r="A49" s="124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6"/>
    </row>
    <row r="50" spans="1:48" ht="18.75" customHeight="1" x14ac:dyDescent="0.25">
      <c r="A50" s="43" t="s">
        <v>24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</row>
    <row r="51" spans="1:48" ht="15" customHeight="1" x14ac:dyDescent="0.25">
      <c r="A51" s="96" t="s">
        <v>67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8"/>
    </row>
    <row r="52" spans="1:48" x14ac:dyDescent="0.25">
      <c r="A52" s="99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1"/>
    </row>
    <row r="53" spans="1:48" x14ac:dyDescent="0.25">
      <c r="A53" s="99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1"/>
    </row>
    <row r="54" spans="1:48" x14ac:dyDescent="0.25">
      <c r="A54" s="99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1"/>
    </row>
    <row r="55" spans="1:48" x14ac:dyDescent="0.25">
      <c r="A55" s="99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1"/>
    </row>
    <row r="56" spans="1:48" ht="25.5" customHeight="1" x14ac:dyDescent="0.25">
      <c r="A56" s="99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1"/>
    </row>
    <row r="57" spans="1:48" s="1" customFormat="1" ht="18.75" customHeight="1" x14ac:dyDescent="0.25">
      <c r="A57" s="99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1"/>
      <c r="AM57" s="13"/>
      <c r="AN57" s="13"/>
      <c r="AO57" s="13"/>
      <c r="AP57" s="3"/>
      <c r="AQ57" s="3"/>
      <c r="AR57" s="3"/>
      <c r="AS57" s="3"/>
      <c r="AT57" s="3"/>
      <c r="AU57" s="3"/>
      <c r="AV57" s="3"/>
    </row>
    <row r="58" spans="1:48" ht="18.75" customHeight="1" x14ac:dyDescent="0.25">
      <c r="A58" s="99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1"/>
    </row>
    <row r="59" spans="1:48" ht="11.25" customHeight="1" x14ac:dyDescent="0.25">
      <c r="A59" s="99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1"/>
    </row>
    <row r="60" spans="1:48" ht="11.25" customHeight="1" x14ac:dyDescent="0.25">
      <c r="A60" s="99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1"/>
    </row>
    <row r="61" spans="1:48" ht="11.25" customHeight="1" x14ac:dyDescent="0.25">
      <c r="A61" s="99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1"/>
    </row>
    <row r="62" spans="1:48" ht="11.25" customHeight="1" x14ac:dyDescent="0.25">
      <c r="A62" s="99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1"/>
    </row>
    <row r="63" spans="1:48" ht="11.25" customHeight="1" x14ac:dyDescent="0.25">
      <c r="A63" s="99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1"/>
    </row>
    <row r="64" spans="1:48" ht="11.25" customHeight="1" x14ac:dyDescent="0.25">
      <c r="A64" s="99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1"/>
    </row>
    <row r="65" spans="1:37" ht="11.25" customHeight="1" x14ac:dyDescent="0.25">
      <c r="A65" s="99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1"/>
    </row>
    <row r="66" spans="1:37" ht="11.25" customHeight="1" x14ac:dyDescent="0.25">
      <c r="A66" s="102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4"/>
    </row>
    <row r="67" spans="1:37" ht="11.25" customHeight="1" x14ac:dyDescent="0.25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</row>
    <row r="68" spans="1:37" ht="11.25" customHeight="1" x14ac:dyDescent="0.25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</row>
    <row r="69" spans="1:37" ht="11.25" customHeight="1" x14ac:dyDescent="0.25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</row>
    <row r="70" spans="1:37" ht="18" customHeight="1" x14ac:dyDescent="0.25">
      <c r="A70" s="12" t="s">
        <v>25</v>
      </c>
    </row>
    <row r="71" spans="1:37" ht="18" customHeight="1" x14ac:dyDescent="0.25">
      <c r="A71" s="4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9"/>
    </row>
    <row r="72" spans="1:37" ht="18" customHeight="1" x14ac:dyDescent="0.25">
      <c r="A72" s="30"/>
      <c r="B72" s="2" t="s">
        <v>26</v>
      </c>
      <c r="F72" s="83"/>
      <c r="G72" s="83"/>
      <c r="H72" s="83"/>
      <c r="I72" s="83"/>
      <c r="J72" s="83"/>
      <c r="K72" s="83"/>
      <c r="L72" s="83"/>
      <c r="M72" s="83"/>
      <c r="N72" s="83"/>
      <c r="R72" s="2" t="s">
        <v>27</v>
      </c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K72" s="26"/>
    </row>
    <row r="73" spans="1:37" ht="18" customHeight="1" x14ac:dyDescent="0.25">
      <c r="A73" s="30"/>
      <c r="AK73" s="26"/>
    </row>
    <row r="74" spans="1:37" ht="18" customHeight="1" x14ac:dyDescent="0.25">
      <c r="A74" s="109" t="s">
        <v>28</v>
      </c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1"/>
    </row>
    <row r="75" spans="1:37" ht="6.75" customHeight="1" x14ac:dyDescent="0.25">
      <c r="A75" s="30"/>
      <c r="AK75" s="26"/>
    </row>
    <row r="76" spans="1:37" ht="18" customHeight="1" x14ac:dyDescent="0.25">
      <c r="A76" s="30"/>
      <c r="B76" s="2" t="s">
        <v>29</v>
      </c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R76" s="2" t="s">
        <v>30</v>
      </c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K76" s="26"/>
    </row>
    <row r="77" spans="1:37" ht="18" customHeight="1" thickBot="1" x14ac:dyDescent="0.3">
      <c r="A77" s="109" t="s">
        <v>31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1"/>
    </row>
    <row r="78" spans="1:37" ht="18" customHeight="1" thickTop="1" thickBot="1" x14ac:dyDescent="0.3">
      <c r="A78" s="30"/>
      <c r="P78" s="49"/>
      <c r="Q78" s="2" t="s">
        <v>32</v>
      </c>
      <c r="AK78" s="26"/>
    </row>
    <row r="79" spans="1:37" ht="18" customHeight="1" thickTop="1" thickBot="1" x14ac:dyDescent="0.3">
      <c r="A79" s="30"/>
      <c r="P79" s="49"/>
      <c r="Q79" s="2" t="s">
        <v>33</v>
      </c>
      <c r="AK79" s="26"/>
    </row>
    <row r="80" spans="1:37" ht="18" customHeight="1" thickTop="1" x14ac:dyDescent="0.25">
      <c r="A80" s="30"/>
      <c r="B80" s="2" t="s">
        <v>34</v>
      </c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26"/>
    </row>
    <row r="81" spans="1:37" ht="18" customHeight="1" x14ac:dyDescent="0.25">
      <c r="A81" s="30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26"/>
    </row>
    <row r="82" spans="1:37" ht="7.5" customHeight="1" x14ac:dyDescent="0.25">
      <c r="A82" s="30"/>
      <c r="AK82" s="26"/>
    </row>
    <row r="83" spans="1:37" ht="18" customHeight="1" x14ac:dyDescent="0.25">
      <c r="A83" s="30"/>
      <c r="O83" s="2" t="s">
        <v>35</v>
      </c>
      <c r="AB83" s="83"/>
      <c r="AC83" s="83"/>
      <c r="AD83" s="83"/>
      <c r="AE83" s="83"/>
      <c r="AF83" s="83"/>
      <c r="AG83" s="83"/>
      <c r="AH83" s="83"/>
      <c r="AI83" s="83"/>
      <c r="AJ83" s="83"/>
      <c r="AK83" s="26"/>
    </row>
    <row r="84" spans="1:37" ht="9" customHeight="1" x14ac:dyDescent="0.25">
      <c r="A84" s="4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9"/>
    </row>
    <row r="85" spans="1:37" ht="18" customHeight="1" x14ac:dyDescent="0.25">
      <c r="B85" s="41" t="s">
        <v>22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</row>
    <row r="86" spans="1:37" ht="18" customHeight="1" x14ac:dyDescent="0.25">
      <c r="B86" s="4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9"/>
    </row>
    <row r="87" spans="1:37" ht="18" customHeight="1" x14ac:dyDescent="0.25"/>
    <row r="89" spans="1:37" x14ac:dyDescent="0.25">
      <c r="A89" s="115" t="s">
        <v>66</v>
      </c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7"/>
    </row>
  </sheetData>
  <sheetProtection password="E432" sheet="1" formatCells="0" formatColumns="0" formatRows="0" insertColumns="0" insertRows="0" insertHyperlinks="0" deleteColumns="0" deleteRows="0" sort="0" autoFilter="0" pivotTables="0"/>
  <mergeCells count="30">
    <mergeCell ref="AM1:AO1"/>
    <mergeCell ref="AN4:AO4"/>
    <mergeCell ref="A89:AK89"/>
    <mergeCell ref="AL19:AL22"/>
    <mergeCell ref="A38:AK49"/>
    <mergeCell ref="AB83:AJ83"/>
    <mergeCell ref="F72:N72"/>
    <mergeCell ref="V72:AH72"/>
    <mergeCell ref="A74:AK74"/>
    <mergeCell ref="B81:AJ81"/>
    <mergeCell ref="B19:C22"/>
    <mergeCell ref="A1:H1"/>
    <mergeCell ref="I1:AC1"/>
    <mergeCell ref="AF1:AK1"/>
    <mergeCell ref="AN2:AO2"/>
    <mergeCell ref="O2:AB2"/>
    <mergeCell ref="G80:AJ80"/>
    <mergeCell ref="AL15:AL18"/>
    <mergeCell ref="AN24:AO24"/>
    <mergeCell ref="AM28:AO28"/>
    <mergeCell ref="AM20:AN20"/>
    <mergeCell ref="AM26:AO26"/>
    <mergeCell ref="A33:AK33"/>
    <mergeCell ref="A51:AK66"/>
    <mergeCell ref="AM10:AN10"/>
    <mergeCell ref="B15:C18"/>
    <mergeCell ref="AM16:AN16"/>
    <mergeCell ref="F76:P76"/>
    <mergeCell ref="A77:AK77"/>
    <mergeCell ref="O4:AB4"/>
  </mergeCells>
  <pageMargins left="0" right="0" top="0" bottom="0" header="0.31496062992125984" footer="0.31496062992125984"/>
  <pageSetup paperSize="9" scale="97" fitToHeight="0" orientation="portrait" r:id="rId1"/>
  <ignoredErrors>
    <ignoredError sqref="M12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0</xdr:rowOff>
              </from>
              <to>
                <xdr:col>5</xdr:col>
                <xdr:colOff>57150</xdr:colOff>
                <xdr:row>0</xdr:row>
                <xdr:rowOff>1285875</xdr:rowOff>
              </to>
            </anchor>
          </objectPr>
        </oleObject>
      </mc:Choice>
      <mc:Fallback>
        <oleObject progId="MSPhotoEd.3" shapeId="1025" r:id="rId4"/>
      </mc:Fallback>
    </mc:AlternateContent>
    <mc:AlternateContent xmlns:mc="http://schemas.openxmlformats.org/markup-compatibility/2006">
      <mc:Choice Requires="x14">
        <oleObject progId="Word.Document.8" shapeId="1026" r:id="rId6">
          <objectPr locked="0" defaultSize="0" r:id="rId7">
            <anchor moveWithCells="1">
              <from>
                <xdr:col>0</xdr:col>
                <xdr:colOff>9525</xdr:colOff>
                <xdr:row>0</xdr:row>
                <xdr:rowOff>1333500</xdr:rowOff>
              </from>
              <to>
                <xdr:col>8</xdr:col>
                <xdr:colOff>123825</xdr:colOff>
                <xdr:row>1</xdr:row>
                <xdr:rowOff>85725</xdr:rowOff>
              </to>
            </anchor>
          </objectPr>
        </oleObject>
      </mc:Choice>
      <mc:Fallback>
        <oleObject progId="Word.Document.8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47"/>
  <sheetViews>
    <sheetView workbookViewId="0">
      <selection activeCell="I1" sqref="I1:AK1"/>
    </sheetView>
  </sheetViews>
  <sheetFormatPr defaultColWidth="9.140625" defaultRowHeight="15" x14ac:dyDescent="0.25"/>
  <cols>
    <col min="1" max="6" width="2.7109375" style="2" customWidth="1"/>
    <col min="7" max="7" width="3.140625" style="2" customWidth="1"/>
    <col min="8" max="12" width="2.7109375" style="2" customWidth="1"/>
    <col min="13" max="13" width="3.140625" style="2" customWidth="1"/>
    <col min="14" max="28" width="2.7109375" style="2" customWidth="1"/>
    <col min="29" max="32" width="2.85546875" style="2" customWidth="1"/>
    <col min="33" max="33" width="3.140625" style="2" customWidth="1"/>
    <col min="34" max="35" width="2.85546875" style="2" customWidth="1"/>
    <col min="36" max="36" width="3.140625" style="2" customWidth="1"/>
    <col min="37" max="37" width="2.85546875" style="2" customWidth="1"/>
    <col min="38" max="38" width="3.7109375" style="2" customWidth="1"/>
    <col min="39" max="41" width="30.5703125" style="13" customWidth="1"/>
    <col min="42" max="16384" width="9.140625" style="2"/>
  </cols>
  <sheetData>
    <row r="1" spans="1:48" ht="97.5" customHeight="1" x14ac:dyDescent="0.25">
      <c r="A1" s="133"/>
      <c r="B1" s="133"/>
      <c r="C1" s="133"/>
      <c r="D1" s="133"/>
      <c r="E1" s="133"/>
      <c r="F1" s="133"/>
      <c r="G1" s="133"/>
      <c r="H1" s="133"/>
      <c r="I1" s="134" t="s">
        <v>48</v>
      </c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3"/>
      <c r="AC1" s="133"/>
      <c r="AD1" s="138"/>
      <c r="AE1" s="138"/>
      <c r="AF1" s="138"/>
      <c r="AG1" s="138"/>
      <c r="AH1" s="138"/>
      <c r="AI1" s="138"/>
      <c r="AJ1" s="138"/>
      <c r="AK1" s="138"/>
      <c r="AM1" s="112" t="s">
        <v>1</v>
      </c>
      <c r="AN1" s="139"/>
      <c r="AO1" s="139"/>
    </row>
    <row r="2" spans="1:48" ht="21" customHeight="1" x14ac:dyDescent="0.25">
      <c r="A2" s="12" t="s">
        <v>49</v>
      </c>
      <c r="AL2" s="5"/>
      <c r="AM2" s="8"/>
      <c r="AN2" s="8"/>
      <c r="AO2" s="8"/>
    </row>
    <row r="3" spans="1:48" ht="17.25" customHeight="1" x14ac:dyDescent="0.25">
      <c r="A3" s="14" t="s">
        <v>7</v>
      </c>
      <c r="B3" s="15" t="s">
        <v>8</v>
      </c>
      <c r="C3" s="52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15" t="s">
        <v>9</v>
      </c>
      <c r="AB3" s="15"/>
      <c r="AC3" s="15"/>
      <c r="AD3" s="15"/>
      <c r="AE3" s="15"/>
      <c r="AF3" s="15"/>
      <c r="AG3" s="15"/>
      <c r="AH3" s="18"/>
      <c r="AI3" s="18"/>
      <c r="AJ3" s="18"/>
      <c r="AK3" s="19"/>
      <c r="AL3" s="5"/>
      <c r="AM3" s="7" t="s">
        <v>8</v>
      </c>
      <c r="AN3" s="20"/>
      <c r="AO3" s="20"/>
    </row>
    <row r="4" spans="1:48" ht="17.25" customHeight="1" x14ac:dyDescent="0.25">
      <c r="A4" s="23"/>
      <c r="B4" s="24" t="str">
        <f>MID($AM4,1,1)</f>
        <v/>
      </c>
      <c r="C4" s="24" t="str">
        <f>MID($AM4,2,1)</f>
        <v/>
      </c>
      <c r="D4" s="24" t="str">
        <f>MID($AM4,3,1)</f>
        <v/>
      </c>
      <c r="E4" s="24" t="str">
        <f>MID($AM4,4,1)</f>
        <v/>
      </c>
      <c r="F4" s="24" t="str">
        <f>MID($AM4,5,1)</f>
        <v/>
      </c>
      <c r="G4" s="24" t="str">
        <f>MID($AM4,6,1)</f>
        <v/>
      </c>
      <c r="H4" s="24" t="str">
        <f>MID($AM4,7,1)</f>
        <v/>
      </c>
      <c r="I4" s="24" t="str">
        <f>MID($AM4,8,1)</f>
        <v/>
      </c>
      <c r="J4" s="24" t="str">
        <f>MID($AM4,9,1)</f>
        <v/>
      </c>
      <c r="K4" s="24" t="str">
        <f>MID($AM4,10,1)</f>
        <v/>
      </c>
      <c r="L4" s="24" t="str">
        <f>MID($AM4,11,1)</f>
        <v/>
      </c>
      <c r="M4" s="24" t="str">
        <f>MID($AM4,12,1)</f>
        <v/>
      </c>
      <c r="N4" s="24" t="str">
        <f>MID($AM4,13,1)</f>
        <v/>
      </c>
      <c r="O4" s="24" t="str">
        <f>MID($AM4,14,1)</f>
        <v/>
      </c>
      <c r="P4" s="24" t="str">
        <f>MID($AM4,15,1)</f>
        <v/>
      </c>
      <c r="Q4" s="24" t="str">
        <f>MID($AM4,16,1)</f>
        <v/>
      </c>
      <c r="R4" s="24" t="str">
        <f>MID($AM4,17,1)</f>
        <v/>
      </c>
      <c r="S4" s="24" t="str">
        <f>MID($AM4,18,1)</f>
        <v/>
      </c>
      <c r="T4" s="24" t="str">
        <f>MID($AM4,19,1)</f>
        <v/>
      </c>
      <c r="U4" s="24" t="str">
        <f>MID($AM4,20,1)</f>
        <v/>
      </c>
      <c r="V4" s="24" t="str">
        <f>MID($AM4,21,1)</f>
        <v/>
      </c>
      <c r="W4" s="24" t="str">
        <f>MID($AM4,22,1)</f>
        <v/>
      </c>
      <c r="X4" s="24" t="str">
        <f>MID($AM4,23,1)</f>
        <v/>
      </c>
      <c r="Y4" s="24" t="str">
        <f>MID($AM4,24,1)</f>
        <v/>
      </c>
      <c r="Z4" s="24" t="str">
        <f>MID($AM4,25,1)</f>
        <v/>
      </c>
      <c r="AA4" s="25"/>
      <c r="AB4" s="5"/>
      <c r="AC4" s="5"/>
      <c r="AD4" s="5"/>
      <c r="AE4" s="5"/>
      <c r="AF4" s="5"/>
      <c r="AG4" s="5"/>
      <c r="AK4" s="26"/>
      <c r="AL4" s="5"/>
      <c r="AM4" s="87"/>
      <c r="AN4" s="90"/>
      <c r="AO4" s="88"/>
    </row>
    <row r="5" spans="1:48" ht="17.25" customHeight="1" x14ac:dyDescent="0.25">
      <c r="A5" s="25"/>
      <c r="B5" s="53" t="s">
        <v>10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15"/>
      <c r="W5" s="15"/>
      <c r="X5" s="15"/>
      <c r="Y5" s="15"/>
      <c r="Z5" s="15"/>
      <c r="AA5" s="5"/>
      <c r="AB5" s="5"/>
      <c r="AC5" s="5"/>
      <c r="AD5" s="5"/>
      <c r="AE5" s="5"/>
      <c r="AF5" s="5"/>
      <c r="AG5" s="5"/>
      <c r="AI5" s="5" t="s">
        <v>38</v>
      </c>
      <c r="AK5" s="26"/>
      <c r="AL5" s="5"/>
      <c r="AM5" s="7" t="s">
        <v>10</v>
      </c>
      <c r="AN5" s="7"/>
      <c r="AO5" s="7" t="s">
        <v>38</v>
      </c>
    </row>
    <row r="6" spans="1:48" ht="17.25" customHeight="1" x14ac:dyDescent="0.25">
      <c r="A6" s="23"/>
      <c r="B6" s="24" t="str">
        <f>MID($AM6,1,1)</f>
        <v/>
      </c>
      <c r="C6" s="24" t="str">
        <f>MID($AM6,2,1)</f>
        <v/>
      </c>
      <c r="D6" s="24" t="str">
        <f>MID($AM6,3,1)</f>
        <v/>
      </c>
      <c r="E6" s="24" t="str">
        <f>MID($AM6,4,1)</f>
        <v/>
      </c>
      <c r="F6" s="24" t="str">
        <f>MID($AM6,5,1)</f>
        <v/>
      </c>
      <c r="G6" s="24" t="str">
        <f>MID($AM6,6,1)</f>
        <v/>
      </c>
      <c r="H6" s="24" t="str">
        <f>MID($AM6,7,1)</f>
        <v/>
      </c>
      <c r="I6" s="24" t="str">
        <f>MID($AM6,8,1)</f>
        <v/>
      </c>
      <c r="J6" s="24" t="str">
        <f>MID($AM6,9,1)</f>
        <v/>
      </c>
      <c r="K6" s="24" t="str">
        <f>MID($AM6,10,1)</f>
        <v/>
      </c>
      <c r="L6" s="24" t="str">
        <f>MID($AM6,11,1)</f>
        <v/>
      </c>
      <c r="M6" s="24" t="str">
        <f>MID($AM6,12,1)</f>
        <v/>
      </c>
      <c r="N6" s="24" t="str">
        <f>MID($AM6,13,1)</f>
        <v/>
      </c>
      <c r="O6" s="24" t="str">
        <f>MID($AM6,14,1)</f>
        <v/>
      </c>
      <c r="P6" s="24" t="str">
        <f>MID($AM6,15,1)</f>
        <v/>
      </c>
      <c r="Q6" s="24" t="str">
        <f>MID($AM6,16,1)</f>
        <v/>
      </c>
      <c r="R6" s="24" t="str">
        <f>MID($AM6,17,1)</f>
        <v/>
      </c>
      <c r="S6" s="24" t="str">
        <f>MID($AM6,18,1)</f>
        <v/>
      </c>
      <c r="T6" s="24" t="str">
        <f>MID($AM6,19,1)</f>
        <v/>
      </c>
      <c r="U6" s="24" t="str">
        <f>MID($AM6,20,1)</f>
        <v/>
      </c>
      <c r="V6" s="2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I6" s="24" t="str">
        <f>MID($AO6,1,1)</f>
        <v/>
      </c>
      <c r="AK6" s="26"/>
      <c r="AM6" s="87"/>
      <c r="AN6" s="91"/>
      <c r="AO6" s="72"/>
    </row>
    <row r="7" spans="1:48" ht="17.25" customHeight="1" x14ac:dyDescent="0.25">
      <c r="A7" s="25"/>
      <c r="B7" s="53" t="s">
        <v>11</v>
      </c>
      <c r="C7" s="53"/>
      <c r="D7" s="53"/>
      <c r="E7" s="53"/>
      <c r="F7" s="53"/>
      <c r="G7" s="53"/>
      <c r="H7" s="53"/>
      <c r="I7" s="53"/>
      <c r="J7" s="15"/>
      <c r="K7" s="53"/>
      <c r="L7" s="15"/>
      <c r="M7" s="53" t="s">
        <v>59</v>
      </c>
      <c r="N7" s="53"/>
      <c r="O7" s="53"/>
      <c r="P7" s="53"/>
      <c r="Q7" s="53"/>
      <c r="R7" s="53"/>
      <c r="S7" s="53"/>
      <c r="T7" s="53"/>
      <c r="U7" s="53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5"/>
      <c r="AI7" s="5" t="s">
        <v>12</v>
      </c>
      <c r="AJ7" s="29"/>
      <c r="AK7" s="26"/>
      <c r="AM7" s="7" t="s">
        <v>50</v>
      </c>
      <c r="AN7" s="7" t="s">
        <v>61</v>
      </c>
      <c r="AO7" s="7" t="s">
        <v>12</v>
      </c>
    </row>
    <row r="8" spans="1:48" ht="17.25" customHeight="1" x14ac:dyDescent="0.25">
      <c r="A8" s="23"/>
      <c r="B8" s="24" t="str">
        <f>MID($AM8,1,1)</f>
        <v/>
      </c>
      <c r="C8" s="24" t="str">
        <f>MID($AM8,2,1)</f>
        <v/>
      </c>
      <c r="D8" s="24" t="str">
        <f>MID($AM8,3,1)</f>
        <v/>
      </c>
      <c r="E8" s="24" t="str">
        <f>MID($AM8,4,1)</f>
        <v/>
      </c>
      <c r="F8" s="24" t="str">
        <f>MID($AM8,5,1)</f>
        <v/>
      </c>
      <c r="G8" s="24" t="str">
        <f>MID($AM8,6,1)</f>
        <v/>
      </c>
      <c r="H8" s="24" t="str">
        <f>MID($AM8,7,1)</f>
        <v/>
      </c>
      <c r="I8" s="69" t="str">
        <f>MID($AM8,8,1)</f>
        <v/>
      </c>
      <c r="J8" s="69" t="str">
        <f>MID($AM8,9,1)</f>
        <v/>
      </c>
      <c r="K8" s="69" t="str">
        <f>MID($AM8,10,1)</f>
        <v/>
      </c>
      <c r="L8" s="50"/>
      <c r="M8" s="24" t="str">
        <f>MID($AN8,1,1)</f>
        <v/>
      </c>
      <c r="N8" s="24" t="str">
        <f>MID($AN8,2,1)</f>
        <v/>
      </c>
      <c r="O8" s="24" t="str">
        <f>MID($AN8,3,1)</f>
        <v/>
      </c>
      <c r="P8" s="24" t="str">
        <f>MID($AN8,4,1)</f>
        <v/>
      </c>
      <c r="Q8" s="24" t="str">
        <f>MID($AN8,5,1)</f>
        <v/>
      </c>
      <c r="R8" s="24" t="str">
        <f>MID($AN8,6,1)</f>
        <v/>
      </c>
      <c r="S8" s="24" t="str">
        <f>MID($AN8,7,1)</f>
        <v/>
      </c>
      <c r="T8" s="24" t="str">
        <f>MID($AN8,8,1)</f>
        <v/>
      </c>
      <c r="U8" s="24" t="str">
        <f>MID($AN8,9,1)</f>
        <v/>
      </c>
      <c r="V8" s="24" t="str">
        <f>MID($AN8,10,1)</f>
        <v/>
      </c>
      <c r="W8" s="24" t="str">
        <f>MID($AN8,11,1)</f>
        <v/>
      </c>
      <c r="X8" s="24" t="str">
        <f>MID($AN8,12,1)</f>
        <v/>
      </c>
      <c r="Y8" s="24" t="str">
        <f>MID($AN8,13,1)</f>
        <v/>
      </c>
      <c r="Z8" s="24" t="str">
        <f>MID($AN8,14,1)</f>
        <v/>
      </c>
      <c r="AA8" s="24" t="str">
        <f>MID($AN8,15,1)</f>
        <v/>
      </c>
      <c r="AB8" s="24" t="str">
        <f>MID($AN8,16,1)</f>
        <v/>
      </c>
      <c r="AC8" s="24" t="str">
        <f>MID($AN8,17,1)</f>
        <v/>
      </c>
      <c r="AD8" s="24" t="str">
        <f>MID($AN8,18,1)</f>
        <v/>
      </c>
      <c r="AE8" s="24" t="str">
        <f>MID($AN8,19,1)</f>
        <v/>
      </c>
      <c r="AF8" s="24" t="str">
        <f>MID($AN8,20,1)</f>
        <v/>
      </c>
      <c r="AG8" s="24" t="str">
        <f>MID($AN8,21,1)</f>
        <v/>
      </c>
      <c r="AI8" s="24" t="str">
        <f>MID($AO8,1,1)</f>
        <v/>
      </c>
      <c r="AJ8" s="24" t="str">
        <f>MID($AO8,2,1)</f>
        <v/>
      </c>
      <c r="AK8" s="26"/>
      <c r="AM8" s="73"/>
      <c r="AN8" s="73"/>
      <c r="AO8" s="73"/>
    </row>
    <row r="9" spans="1:48" ht="17.25" customHeight="1" x14ac:dyDescent="0.25">
      <c r="A9" s="25"/>
      <c r="B9" s="29" t="s">
        <v>15</v>
      </c>
      <c r="C9" s="29"/>
      <c r="D9" s="53"/>
      <c r="E9" s="53"/>
      <c r="F9" s="53"/>
      <c r="G9" s="53"/>
      <c r="H9" s="53"/>
      <c r="I9" s="53"/>
      <c r="J9" s="53"/>
      <c r="K9" s="53"/>
      <c r="L9" s="29"/>
      <c r="M9" s="53"/>
      <c r="N9" s="53"/>
      <c r="O9" s="53"/>
      <c r="P9" s="53"/>
      <c r="Q9" s="53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79"/>
      <c r="AF9" s="79"/>
      <c r="AG9" s="79"/>
      <c r="AI9" s="79"/>
      <c r="AJ9" s="79"/>
      <c r="AK9" s="26"/>
      <c r="AM9" s="7" t="s">
        <v>15</v>
      </c>
      <c r="AN9" s="74"/>
      <c r="AO9" s="74"/>
    </row>
    <row r="10" spans="1:48" ht="17.25" customHeight="1" x14ac:dyDescent="0.25">
      <c r="A10" s="25"/>
      <c r="B10" s="24" t="str">
        <f>MID($AM10,1,1)</f>
        <v/>
      </c>
      <c r="C10" s="24" t="str">
        <f>MID($AM10,2,1)</f>
        <v/>
      </c>
      <c r="D10" s="24" t="str">
        <f>MID($AM10,3,1)</f>
        <v/>
      </c>
      <c r="E10" s="24" t="str">
        <f>MID($AM10,4,1)</f>
        <v/>
      </c>
      <c r="F10" s="24" t="str">
        <f>MID($AM10,5,1)</f>
        <v/>
      </c>
      <c r="G10" s="24" t="str">
        <f>MID($AM10,6,1)</f>
        <v/>
      </c>
      <c r="H10" s="24" t="str">
        <f>MID($AM10,7,1)</f>
        <v/>
      </c>
      <c r="I10" s="24" t="str">
        <f>MID($AM10,8,1)</f>
        <v/>
      </c>
      <c r="J10" s="24" t="str">
        <f>MID($AM10,9,1)</f>
        <v/>
      </c>
      <c r="K10" s="24" t="str">
        <f>MID($AM10,10,1)</f>
        <v/>
      </c>
      <c r="L10" s="24" t="str">
        <f>MID($AM10,11,1)</f>
        <v/>
      </c>
      <c r="M10" s="24" t="str">
        <f>MID($AM10,12,1)</f>
        <v/>
      </c>
      <c r="N10" s="24" t="str">
        <f>MID($AM10,13,1)</f>
        <v/>
      </c>
      <c r="O10" s="24" t="str">
        <f>MID($AM10,14,1)</f>
        <v/>
      </c>
      <c r="P10" s="24" t="str">
        <f>MID($AM10,15,1)</f>
        <v/>
      </c>
      <c r="Q10" s="24" t="str">
        <f>MID($AM10,16,1)</f>
        <v/>
      </c>
      <c r="R10" s="78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I10" s="79"/>
      <c r="AJ10" s="79"/>
      <c r="AK10" s="26"/>
      <c r="AM10" s="73"/>
      <c r="AN10" s="74"/>
      <c r="AO10" s="74"/>
    </row>
    <row r="11" spans="1:48" s="22" customFormat="1" ht="18" customHeight="1" x14ac:dyDescent="0.25">
      <c r="A11" s="25"/>
      <c r="B11" s="105" t="s">
        <v>36</v>
      </c>
      <c r="C11" s="106"/>
      <c r="D11" s="56"/>
      <c r="E11" s="29" t="s">
        <v>44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5"/>
      <c r="AF11" s="29" t="s">
        <v>37</v>
      </c>
      <c r="AG11" s="29"/>
      <c r="AH11" s="32"/>
      <c r="AI11" s="32"/>
      <c r="AJ11" s="32"/>
      <c r="AK11" s="26"/>
      <c r="AL11" s="84" t="s">
        <v>36</v>
      </c>
      <c r="AM11" s="7" t="s">
        <v>44</v>
      </c>
      <c r="AN11" s="7"/>
      <c r="AO11" s="7" t="s">
        <v>37</v>
      </c>
      <c r="AP11" s="21"/>
      <c r="AQ11" s="21"/>
      <c r="AR11" s="21"/>
      <c r="AS11" s="21"/>
      <c r="AT11" s="21"/>
      <c r="AU11" s="21"/>
      <c r="AV11" s="21"/>
    </row>
    <row r="12" spans="1:48" ht="21" customHeight="1" x14ac:dyDescent="0.25">
      <c r="A12" s="25"/>
      <c r="B12" s="105"/>
      <c r="C12" s="106"/>
      <c r="D12" s="56"/>
      <c r="E12" s="24" t="str">
        <f>MID($AM12,1,1)</f>
        <v/>
      </c>
      <c r="F12" s="24" t="str">
        <f>MID($AM12,2,1)</f>
        <v/>
      </c>
      <c r="G12" s="24" t="str">
        <f>MID($AM12,3,1)</f>
        <v/>
      </c>
      <c r="H12" s="24" t="str">
        <f>MID($AM12,4,1)</f>
        <v/>
      </c>
      <c r="I12" s="24" t="str">
        <f>MID($AM12,5,1)</f>
        <v/>
      </c>
      <c r="J12" s="24" t="str">
        <f>MID($AM12,6,1)</f>
        <v/>
      </c>
      <c r="K12" s="24" t="str">
        <f>MID($AM12,7,1)</f>
        <v/>
      </c>
      <c r="L12" s="24" t="str">
        <f>MID($AM12,8,1)</f>
        <v/>
      </c>
      <c r="M12" s="24" t="str">
        <f>MID($AM12,9,1)</f>
        <v/>
      </c>
      <c r="N12" s="24" t="str">
        <f>MID($AM12,10,1)</f>
        <v/>
      </c>
      <c r="O12" s="24" t="str">
        <f>MID($AM12,11,1)</f>
        <v/>
      </c>
      <c r="P12" s="24" t="str">
        <f>MID($AM12,12,1)</f>
        <v/>
      </c>
      <c r="Q12" s="24" t="str">
        <f>MID($AM12,13,1)</f>
        <v/>
      </c>
      <c r="R12" s="24" t="str">
        <f>MID($AM12,14,1)</f>
        <v/>
      </c>
      <c r="S12" s="24" t="str">
        <f>MID($AM12,15,1)</f>
        <v/>
      </c>
      <c r="T12" s="24" t="str">
        <f>MID($AM12,16,1)</f>
        <v/>
      </c>
      <c r="U12" s="24" t="str">
        <f>MID($AM12,17,1)</f>
        <v/>
      </c>
      <c r="V12" s="24" t="str">
        <f>MID($AM12,18,1)</f>
        <v/>
      </c>
      <c r="W12" s="24" t="str">
        <f>MID($AM12,19,1)</f>
        <v/>
      </c>
      <c r="X12" s="24" t="str">
        <f>MID($AM12,20,1)</f>
        <v/>
      </c>
      <c r="Y12" s="24" t="str">
        <f>MID($AM12,21,1)</f>
        <v/>
      </c>
      <c r="Z12" s="24" t="str">
        <f>MID($AM12,22,1)</f>
        <v/>
      </c>
      <c r="AA12" s="24" t="str">
        <f>MID($AM12,23,1)</f>
        <v/>
      </c>
      <c r="AB12" s="24" t="str">
        <f>MID($AM12,24,1)</f>
        <v/>
      </c>
      <c r="AC12" s="24" t="str">
        <f>MID($AM12,25,1)</f>
        <v/>
      </c>
      <c r="AD12" s="24" t="str">
        <f>MID($AM12,26,1)</f>
        <v/>
      </c>
      <c r="AF12" s="24" t="str">
        <f>MID($AO12,1,1)</f>
        <v/>
      </c>
      <c r="AG12" s="24" t="str">
        <f>MID($AO12,2,1)</f>
        <v/>
      </c>
      <c r="AH12" s="24" t="str">
        <f>MID($AO12,3,1)</f>
        <v/>
      </c>
      <c r="AI12" s="24" t="str">
        <f>MID($AO12,4,1)</f>
        <v/>
      </c>
      <c r="AJ12" s="24" t="str">
        <f>MID($AO12,5,1)</f>
        <v/>
      </c>
      <c r="AK12" s="33"/>
      <c r="AL12" s="85"/>
      <c r="AM12" s="91"/>
      <c r="AN12" s="91"/>
      <c r="AO12" s="72"/>
      <c r="AP12" s="3"/>
      <c r="AQ12" s="3"/>
      <c r="AR12" s="3"/>
      <c r="AS12" s="3"/>
      <c r="AT12" s="3"/>
      <c r="AU12" s="3"/>
      <c r="AV12" s="3"/>
    </row>
    <row r="13" spans="1:48" s="22" customFormat="1" ht="15" customHeight="1" x14ac:dyDescent="0.25">
      <c r="A13" s="25"/>
      <c r="B13" s="105"/>
      <c r="C13" s="106"/>
      <c r="D13" s="56"/>
      <c r="E13" s="53" t="s">
        <v>43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15"/>
      <c r="T13" s="15"/>
      <c r="U13" s="15"/>
      <c r="V13" s="15"/>
      <c r="W13" s="15"/>
      <c r="X13" s="15"/>
      <c r="Y13" s="15"/>
      <c r="Z13" s="15"/>
      <c r="AA13" s="15"/>
      <c r="AB13" s="5"/>
      <c r="AC13" s="15" t="s">
        <v>12</v>
      </c>
      <c r="AD13" s="15"/>
      <c r="AF13" s="15" t="s">
        <v>13</v>
      </c>
      <c r="AG13" s="15"/>
      <c r="AH13" s="18"/>
      <c r="AI13" s="18"/>
      <c r="AJ13" s="34"/>
      <c r="AK13" s="26"/>
      <c r="AL13" s="85"/>
      <c r="AM13" s="7" t="s">
        <v>43</v>
      </c>
      <c r="AN13" s="7" t="s">
        <v>12</v>
      </c>
      <c r="AO13" s="7" t="s">
        <v>13</v>
      </c>
      <c r="AP13" s="21"/>
      <c r="AQ13" s="21"/>
      <c r="AR13" s="21"/>
      <c r="AS13" s="21"/>
      <c r="AT13" s="21"/>
      <c r="AU13" s="21"/>
      <c r="AV13" s="21"/>
    </row>
    <row r="14" spans="1:48" ht="21" customHeight="1" x14ac:dyDescent="0.25">
      <c r="A14" s="25"/>
      <c r="B14" s="107"/>
      <c r="C14" s="108"/>
      <c r="D14" s="56"/>
      <c r="E14" s="24" t="str">
        <f>MID($AM14,1,1)</f>
        <v/>
      </c>
      <c r="F14" s="24" t="str">
        <f>MID($AM14,2,1)</f>
        <v/>
      </c>
      <c r="G14" s="24" t="str">
        <f>MID($AM14,3,1)</f>
        <v/>
      </c>
      <c r="H14" s="24" t="str">
        <f>MID($AM14,4,1)</f>
        <v/>
      </c>
      <c r="I14" s="24" t="str">
        <f>MID($AM14,5,1)</f>
        <v/>
      </c>
      <c r="J14" s="24" t="str">
        <f>MID($AM14,6,1)</f>
        <v/>
      </c>
      <c r="K14" s="24" t="str">
        <f>MID($AM14,7,1)</f>
        <v/>
      </c>
      <c r="L14" s="24" t="str">
        <f>MID($AM14,8,1)</f>
        <v/>
      </c>
      <c r="M14" s="24" t="str">
        <f>MID($AM14,9,1)</f>
        <v/>
      </c>
      <c r="N14" s="24" t="str">
        <f>MID($AM14,10,1)</f>
        <v/>
      </c>
      <c r="O14" s="24" t="str">
        <f>MID($AM14,11,1)</f>
        <v/>
      </c>
      <c r="P14" s="24" t="str">
        <f>MID($AM14,12,1)</f>
        <v/>
      </c>
      <c r="Q14" s="24" t="str">
        <f>MID($AM14,13,1)</f>
        <v/>
      </c>
      <c r="R14" s="24" t="str">
        <f>MID($AM14,14,1)</f>
        <v/>
      </c>
      <c r="S14" s="24" t="str">
        <f>MID($AM14,15,1)</f>
        <v/>
      </c>
      <c r="T14" s="24" t="str">
        <f>MID($AM14,16,1)</f>
        <v/>
      </c>
      <c r="U14" s="24" t="str">
        <f>MID($AM14,17,1)</f>
        <v/>
      </c>
      <c r="V14" s="24" t="str">
        <f>MID($AM14,18,1)</f>
        <v/>
      </c>
      <c r="W14" s="24" t="str">
        <f>MID($AM14,19,1)</f>
        <v/>
      </c>
      <c r="X14" s="24" t="str">
        <f>MID($AM14,20,1)</f>
        <v/>
      </c>
      <c r="Y14" s="24" t="str">
        <f>MID($AM14,21,1)</f>
        <v/>
      </c>
      <c r="Z14" s="24" t="str">
        <f>MID($AM14,21,1)</f>
        <v/>
      </c>
      <c r="AA14" s="24" t="str">
        <f>MID($AM14,22,1)</f>
        <v/>
      </c>
      <c r="AB14" s="50" t="str">
        <f>MID($AM14,30,1)</f>
        <v/>
      </c>
      <c r="AC14" s="24" t="str">
        <f>MID($AN14,1,1)</f>
        <v/>
      </c>
      <c r="AD14" s="24" t="str">
        <f>MID($AN14,2,1)</f>
        <v/>
      </c>
      <c r="AF14" s="58" t="str">
        <f>MID($AO14,1,1)</f>
        <v/>
      </c>
      <c r="AG14" s="58" t="str">
        <f>MID($AO14,2,1)</f>
        <v/>
      </c>
      <c r="AH14" s="58" t="str">
        <f>MID($AO14,3,1)</f>
        <v/>
      </c>
      <c r="AI14" s="58" t="str">
        <f>MID($AO14,4,1)</f>
        <v/>
      </c>
      <c r="AJ14" s="58" t="str">
        <f>MID($AO14,5,1)</f>
        <v/>
      </c>
      <c r="AK14" s="33"/>
      <c r="AL14" s="86"/>
      <c r="AM14" s="70"/>
      <c r="AN14" s="72"/>
      <c r="AO14" s="81"/>
      <c r="AP14" s="3"/>
      <c r="AQ14" s="3"/>
      <c r="AR14" s="3"/>
      <c r="AS14" s="3"/>
      <c r="AT14" s="3"/>
      <c r="AU14" s="3"/>
      <c r="AV14" s="3"/>
    </row>
    <row r="15" spans="1:48" ht="21" customHeight="1" x14ac:dyDescent="0.25">
      <c r="A15" s="25"/>
      <c r="B15" s="127" t="s">
        <v>65</v>
      </c>
      <c r="C15" s="128"/>
      <c r="D15" s="57"/>
      <c r="E15" s="53" t="s">
        <v>46</v>
      </c>
      <c r="F15" s="53"/>
      <c r="G15" s="29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29"/>
      <c r="Z15" s="53"/>
      <c r="AA15" s="53"/>
      <c r="AB15" s="5"/>
      <c r="AF15" s="29" t="s">
        <v>37</v>
      </c>
      <c r="AG15" s="29"/>
      <c r="AH15" s="32"/>
      <c r="AI15" s="32"/>
      <c r="AJ15" s="32"/>
      <c r="AK15" s="26"/>
      <c r="AL15" s="84" t="s">
        <v>14</v>
      </c>
      <c r="AM15" s="7" t="s">
        <v>46</v>
      </c>
      <c r="AN15" s="7"/>
      <c r="AO15" s="7" t="s">
        <v>37</v>
      </c>
      <c r="AP15" s="3"/>
      <c r="AQ15" s="3"/>
      <c r="AR15" s="3"/>
      <c r="AS15" s="3"/>
      <c r="AT15" s="3"/>
      <c r="AU15" s="3"/>
      <c r="AV15" s="3"/>
    </row>
    <row r="16" spans="1:48" ht="21" customHeight="1" x14ac:dyDescent="0.25">
      <c r="A16" s="25"/>
      <c r="B16" s="129"/>
      <c r="C16" s="130"/>
      <c r="D16" s="57"/>
      <c r="E16" s="24" t="str">
        <f>MID($AM16,1,1)</f>
        <v/>
      </c>
      <c r="F16" s="24" t="str">
        <f>MID($AM16,2,1)</f>
        <v/>
      </c>
      <c r="G16" s="24" t="str">
        <f>MID($AM16,3,1)</f>
        <v/>
      </c>
      <c r="H16" s="24" t="str">
        <f>MID($AM16,4,1)</f>
        <v/>
      </c>
      <c r="I16" s="24" t="str">
        <f>MID($AM16,5,1)</f>
        <v/>
      </c>
      <c r="J16" s="24" t="str">
        <f>MID($AM16,6,1)</f>
        <v/>
      </c>
      <c r="K16" s="24" t="str">
        <f>MID($AM16,7,1)</f>
        <v/>
      </c>
      <c r="L16" s="24" t="str">
        <f>MID($AM16,8,1)</f>
        <v/>
      </c>
      <c r="M16" s="24" t="str">
        <f>MID($AM16,9,1)</f>
        <v/>
      </c>
      <c r="N16" s="24" t="str">
        <f>MID($AM16,10,1)</f>
        <v/>
      </c>
      <c r="O16" s="24" t="str">
        <f>MID($AM16,11,1)</f>
        <v/>
      </c>
      <c r="P16" s="24" t="str">
        <f>MID($AM16,12,1)</f>
        <v/>
      </c>
      <c r="Q16" s="24" t="str">
        <f>MID($AM16,13,1)</f>
        <v/>
      </c>
      <c r="R16" s="24" t="str">
        <f>MID($AM16,14,1)</f>
        <v/>
      </c>
      <c r="S16" s="24" t="str">
        <f>MID($AM16,15,1)</f>
        <v/>
      </c>
      <c r="T16" s="24" t="str">
        <f>MID($AM16,16,1)</f>
        <v/>
      </c>
      <c r="U16" s="24" t="str">
        <f>MID($AM16,17,1)</f>
        <v/>
      </c>
      <c r="V16" s="24" t="str">
        <f>MID($AM16,18,1)</f>
        <v/>
      </c>
      <c r="W16" s="24" t="str">
        <f>MID($AM16,19,1)</f>
        <v/>
      </c>
      <c r="X16" s="24" t="str">
        <f>MID($AM16,20,1)</f>
        <v/>
      </c>
      <c r="Y16" s="24" t="str">
        <f>MID($AM16,21,1)</f>
        <v/>
      </c>
      <c r="Z16" s="24" t="str">
        <f>MID($AM16,22,1)</f>
        <v/>
      </c>
      <c r="AA16" s="24" t="str">
        <f>MID($AM16,23,1)</f>
        <v/>
      </c>
      <c r="AB16" s="24" t="str">
        <f>MID($AM16,24,1)</f>
        <v/>
      </c>
      <c r="AC16" s="24" t="str">
        <f>MID($AM16,25,1)</f>
        <v/>
      </c>
      <c r="AD16" s="24" t="str">
        <f>MID($AM16,26,1)</f>
        <v/>
      </c>
      <c r="AF16" s="24" t="str">
        <f>MID($AO16,1,1)</f>
        <v/>
      </c>
      <c r="AG16" s="24" t="str">
        <f>MID($AO16,2,1)</f>
        <v/>
      </c>
      <c r="AH16" s="24" t="str">
        <f>MID($AO16,3,1)</f>
        <v/>
      </c>
      <c r="AI16" s="24" t="str">
        <f>MID($AO16,4,1)</f>
        <v/>
      </c>
      <c r="AJ16" s="24" t="str">
        <f>MID($AO16,5,1)</f>
        <v/>
      </c>
      <c r="AK16" s="26"/>
      <c r="AL16" s="85"/>
      <c r="AM16" s="91"/>
      <c r="AN16" s="91"/>
      <c r="AO16" s="72"/>
      <c r="AP16" s="3"/>
      <c r="AQ16" s="3"/>
      <c r="AR16" s="3"/>
      <c r="AS16" s="3"/>
      <c r="AT16" s="3"/>
      <c r="AU16" s="3"/>
      <c r="AV16" s="3"/>
    </row>
    <row r="17" spans="1:48" ht="21" customHeight="1" x14ac:dyDescent="0.25">
      <c r="A17" s="25"/>
      <c r="B17" s="129"/>
      <c r="C17" s="130"/>
      <c r="D17" s="57"/>
      <c r="E17" s="53" t="s">
        <v>45</v>
      </c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15"/>
      <c r="T17" s="15"/>
      <c r="U17" s="15"/>
      <c r="V17" s="15"/>
      <c r="W17" s="15"/>
      <c r="X17" s="15"/>
      <c r="Y17" s="15"/>
      <c r="AB17" s="5"/>
      <c r="AC17" s="15" t="s">
        <v>12</v>
      </c>
      <c r="AD17" s="15"/>
      <c r="AF17" s="15" t="s">
        <v>13</v>
      </c>
      <c r="AG17" s="15"/>
      <c r="AH17" s="18"/>
      <c r="AI17" s="18"/>
      <c r="AJ17" s="34"/>
      <c r="AK17" s="26"/>
      <c r="AL17" s="85"/>
      <c r="AM17" s="7" t="s">
        <v>45</v>
      </c>
      <c r="AN17" s="7" t="s">
        <v>12</v>
      </c>
      <c r="AO17" s="7" t="s">
        <v>13</v>
      </c>
      <c r="AP17" s="3"/>
      <c r="AQ17" s="3"/>
      <c r="AR17" s="3"/>
      <c r="AS17" s="3"/>
      <c r="AT17" s="3"/>
      <c r="AU17" s="3"/>
      <c r="AV17" s="3"/>
    </row>
    <row r="18" spans="1:48" ht="21" customHeight="1" x14ac:dyDescent="0.25">
      <c r="A18" s="25"/>
      <c r="B18" s="131"/>
      <c r="C18" s="132"/>
      <c r="D18" s="57"/>
      <c r="E18" s="24" t="str">
        <f>MID($AM18,1,1)</f>
        <v/>
      </c>
      <c r="F18" s="24" t="str">
        <f>MID($AM18,2,1)</f>
        <v/>
      </c>
      <c r="G18" s="24" t="str">
        <f>MID($AM18,3,1)</f>
        <v/>
      </c>
      <c r="H18" s="24" t="str">
        <f>MID($AM18,4,1)</f>
        <v/>
      </c>
      <c r="I18" s="24" t="str">
        <f>MID($AM18,5,1)</f>
        <v/>
      </c>
      <c r="J18" s="24" t="str">
        <f>MID($AM18,6,1)</f>
        <v/>
      </c>
      <c r="K18" s="24" t="str">
        <f>MID($AM18,7,1)</f>
        <v/>
      </c>
      <c r="L18" s="24" t="str">
        <f>MID($AM18,8,1)</f>
        <v/>
      </c>
      <c r="M18" s="24" t="str">
        <f>MID($AM18,9,1)</f>
        <v/>
      </c>
      <c r="N18" s="24" t="str">
        <f>MID($AM18,10,1)</f>
        <v/>
      </c>
      <c r="O18" s="24" t="str">
        <f>MID($AM18,11,1)</f>
        <v/>
      </c>
      <c r="P18" s="24" t="str">
        <f>MID($AM18,12,1)</f>
        <v/>
      </c>
      <c r="Q18" s="24" t="str">
        <f>MID($AM18,13,1)</f>
        <v/>
      </c>
      <c r="R18" s="24" t="str">
        <f>MID($AM18,14,1)</f>
        <v/>
      </c>
      <c r="S18" s="24" t="str">
        <f>MID($AM18,15,1)</f>
        <v/>
      </c>
      <c r="T18" s="24" t="str">
        <f>MID($AM18,16,1)</f>
        <v/>
      </c>
      <c r="U18" s="24" t="str">
        <f>MID($AM18,17,1)</f>
        <v/>
      </c>
      <c r="V18" s="24" t="str">
        <f>MID($AM18,18,1)</f>
        <v/>
      </c>
      <c r="W18" s="24" t="str">
        <f>MID($AM18,19,1)</f>
        <v/>
      </c>
      <c r="X18" s="24" t="str">
        <f>MID($AM18,20,1)</f>
        <v/>
      </c>
      <c r="Y18" s="24" t="str">
        <f>MID($AM18,21,1)</f>
        <v/>
      </c>
      <c r="Z18" s="24" t="str">
        <f>MID($AM18,21,1)</f>
        <v/>
      </c>
      <c r="AA18" s="24" t="str">
        <f>MID($AM18,22,1)</f>
        <v/>
      </c>
      <c r="AB18" s="50" t="str">
        <f>MID($AM18,30,1)</f>
        <v/>
      </c>
      <c r="AC18" s="24" t="str">
        <f>MID($AN18,1,1)</f>
        <v/>
      </c>
      <c r="AD18" s="24" t="str">
        <f>MID($AN18,2,1)</f>
        <v/>
      </c>
      <c r="AF18" s="58" t="str">
        <f>MID($AO18,1,1)</f>
        <v/>
      </c>
      <c r="AG18" s="58" t="str">
        <f>MID($AO18,2,1)</f>
        <v/>
      </c>
      <c r="AH18" s="58" t="str">
        <f>MID($AO18,3,1)</f>
        <v/>
      </c>
      <c r="AI18" s="58" t="str">
        <f>MID($AO18,4,1)</f>
        <v/>
      </c>
      <c r="AJ18" s="58" t="str">
        <f>MID($AO18,5,1)</f>
        <v/>
      </c>
      <c r="AK18" s="26"/>
      <c r="AL18" s="86"/>
      <c r="AM18" s="70"/>
      <c r="AN18" s="72"/>
      <c r="AO18" s="75"/>
      <c r="AP18" s="3"/>
      <c r="AQ18" s="3"/>
      <c r="AR18" s="3"/>
      <c r="AS18" s="3"/>
      <c r="AT18" s="3"/>
      <c r="AU18" s="3"/>
      <c r="AV18" s="3"/>
    </row>
    <row r="19" spans="1:48" ht="17.25" customHeight="1" x14ac:dyDescent="0.25">
      <c r="A19" s="25"/>
      <c r="B19" s="15" t="s">
        <v>19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 t="s">
        <v>20</v>
      </c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I19" s="18"/>
      <c r="AJ19" s="18"/>
      <c r="AK19" s="26"/>
      <c r="AM19" s="7" t="s">
        <v>19</v>
      </c>
      <c r="AN19" s="7" t="s">
        <v>20</v>
      </c>
      <c r="AO19" s="7"/>
    </row>
    <row r="20" spans="1:48" ht="17.25" customHeight="1" x14ac:dyDescent="0.25">
      <c r="A20" s="25"/>
      <c r="B20" s="24" t="str">
        <f>MID($AM20,1,1)</f>
        <v/>
      </c>
      <c r="C20" s="24" t="str">
        <f>MID($AM20,2,1)</f>
        <v/>
      </c>
      <c r="D20" s="24" t="str">
        <f>MID($AM20,3,1)</f>
        <v/>
      </c>
      <c r="E20" s="24" t="str">
        <f>MID($AM20,4,1)</f>
        <v/>
      </c>
      <c r="F20" s="24" t="str">
        <f>MID($AM20,5,1)</f>
        <v/>
      </c>
      <c r="G20" s="24" t="str">
        <f>MID($AM20,6,1)</f>
        <v/>
      </c>
      <c r="H20" s="24" t="str">
        <f>MID($AM20,7,1)</f>
        <v/>
      </c>
      <c r="I20" s="24" t="str">
        <f>MID($AM20,8,1)</f>
        <v/>
      </c>
      <c r="J20" s="24" t="str">
        <f>MID($AM20,9,1)</f>
        <v/>
      </c>
      <c r="K20" s="24" t="str">
        <f>MID($AM20,10,1)</f>
        <v/>
      </c>
      <c r="L20" s="24" t="str">
        <f>MID($AM20,11,1)</f>
        <v/>
      </c>
      <c r="M20" s="24" t="str">
        <f>MID($AM20,12,1)</f>
        <v/>
      </c>
      <c r="N20" s="24" t="str">
        <f>MID($AM20,13,1)</f>
        <v/>
      </c>
      <c r="O20" s="24" t="str">
        <f>MID($AM20,14,1)</f>
        <v/>
      </c>
      <c r="P20" s="24" t="str">
        <f>MID($AM20,15,1)</f>
        <v/>
      </c>
      <c r="Q20" s="24" t="str">
        <f>MID($AM20,16,1)</f>
        <v/>
      </c>
      <c r="R20" s="24" t="str">
        <f>MID($AM20,17,1)</f>
        <v/>
      </c>
      <c r="S20" s="24" t="str">
        <f>MID($AM20,18,1)</f>
        <v/>
      </c>
      <c r="T20" s="24" t="str">
        <f>MID($AM20,19,1)</f>
        <v/>
      </c>
      <c r="U20" s="24" t="str">
        <f>MID($AM20,20,1)</f>
        <v/>
      </c>
      <c r="V20" s="5"/>
      <c r="W20" s="24" t="str">
        <f>MID($AN20,1,1)</f>
        <v/>
      </c>
      <c r="X20" s="24" t="str">
        <f>MID($AN20,2,1)</f>
        <v/>
      </c>
      <c r="Y20" s="24" t="str">
        <f>MID($AN20,3,1)</f>
        <v/>
      </c>
      <c r="Z20" s="24" t="str">
        <f>MID($AN20,4,1)</f>
        <v/>
      </c>
      <c r="AA20" s="24" t="str">
        <f>MID($AN20,5,1)</f>
        <v/>
      </c>
      <c r="AB20" s="24" t="str">
        <f>MID($AN20,6,1)</f>
        <v/>
      </c>
      <c r="AC20" s="24" t="str">
        <f>MID($AN20,7,1)</f>
        <v/>
      </c>
      <c r="AD20" s="24" t="str">
        <f>MID($AN20,8,1)</f>
        <v/>
      </c>
      <c r="AE20" s="24" t="str">
        <f>MID($AN20,9,1)</f>
        <v/>
      </c>
      <c r="AF20" s="24" t="str">
        <f>MID($AN20,10,1)</f>
        <v/>
      </c>
      <c r="AG20" s="24" t="str">
        <f>MID($AN20,11,1)</f>
        <v/>
      </c>
      <c r="AH20" s="24" t="str">
        <f>MID($AN20,12,1)</f>
        <v/>
      </c>
      <c r="AI20" s="24" t="str">
        <f>MID($AN20,13,1)</f>
        <v/>
      </c>
      <c r="AJ20" s="24" t="str">
        <f>MID($AN20,14,1)</f>
        <v/>
      </c>
      <c r="AK20" s="26"/>
      <c r="AM20" s="73"/>
      <c r="AN20" s="87"/>
      <c r="AO20" s="88"/>
    </row>
    <row r="21" spans="1:48" ht="17.25" customHeight="1" x14ac:dyDescent="0.25">
      <c r="A21" s="38"/>
      <c r="B21" s="29" t="s">
        <v>62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2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32"/>
      <c r="AI21" s="32"/>
      <c r="AJ21" s="32"/>
      <c r="AK21" s="39"/>
    </row>
    <row r="22" spans="1:48" ht="17.25" customHeight="1" thickBot="1" x14ac:dyDescent="0.3">
      <c r="A22" s="25"/>
      <c r="B22" s="15" t="s">
        <v>51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I22" s="18"/>
      <c r="AJ22" s="18"/>
      <c r="AK22" s="19"/>
      <c r="AM22" s="7"/>
      <c r="AN22" s="7"/>
      <c r="AO22" s="7"/>
    </row>
    <row r="23" spans="1:48" ht="17.25" customHeight="1" thickTop="1" thickBot="1" x14ac:dyDescent="0.3">
      <c r="A23" s="25"/>
      <c r="B23" s="145" t="s">
        <v>52</v>
      </c>
      <c r="C23" s="146"/>
      <c r="D23" s="147"/>
      <c r="E23" s="145" t="s">
        <v>53</v>
      </c>
      <c r="F23" s="146"/>
      <c r="G23" s="147"/>
      <c r="H23" s="145" t="s">
        <v>54</v>
      </c>
      <c r="I23" s="146"/>
      <c r="J23" s="146"/>
      <c r="K23" s="146"/>
      <c r="L23" s="146"/>
      <c r="M23" s="147"/>
      <c r="N23" s="5"/>
      <c r="O23" s="5" t="s">
        <v>55</v>
      </c>
      <c r="P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K23" s="26"/>
    </row>
    <row r="24" spans="1:48" ht="17.25" customHeight="1" thickTop="1" x14ac:dyDescent="0.25">
      <c r="A24" s="38"/>
      <c r="B24" s="60" t="s">
        <v>56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2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32"/>
      <c r="AI24" s="32"/>
      <c r="AJ24" s="32"/>
      <c r="AK24" s="39"/>
    </row>
    <row r="25" spans="1:48" ht="17.25" customHeight="1" x14ac:dyDescent="0.25">
      <c r="A25" s="14" t="s">
        <v>7</v>
      </c>
      <c r="B25" s="15" t="s">
        <v>8</v>
      </c>
      <c r="C25" s="52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15" t="s">
        <v>9</v>
      </c>
      <c r="AB25" s="15"/>
      <c r="AC25" s="15"/>
      <c r="AD25" s="15"/>
      <c r="AE25" s="15"/>
      <c r="AF25" s="15"/>
      <c r="AG25" s="15"/>
      <c r="AH25" s="18"/>
      <c r="AI25" s="18"/>
      <c r="AJ25" s="18"/>
      <c r="AK25" s="19"/>
      <c r="AM25" s="7" t="s">
        <v>8</v>
      </c>
      <c r="AN25" s="20"/>
      <c r="AO25" s="20"/>
    </row>
    <row r="26" spans="1:48" ht="17.25" customHeight="1" x14ac:dyDescent="0.25">
      <c r="A26" s="23"/>
      <c r="B26" s="24" t="str">
        <f>MID($AM26,1,1)</f>
        <v/>
      </c>
      <c r="C26" s="24" t="str">
        <f>MID($AM26,2,1)</f>
        <v/>
      </c>
      <c r="D26" s="24" t="str">
        <f>MID($AM26,3,1)</f>
        <v/>
      </c>
      <c r="E26" s="24" t="str">
        <f>MID($AM26,4,1)</f>
        <v/>
      </c>
      <c r="F26" s="24" t="str">
        <f>MID($AM26,5,1)</f>
        <v/>
      </c>
      <c r="G26" s="24" t="str">
        <f>MID($AM26,6,1)</f>
        <v/>
      </c>
      <c r="H26" s="24" t="str">
        <f>MID($AM26,7,1)</f>
        <v/>
      </c>
      <c r="I26" s="24" t="str">
        <f>MID($AM26,8,1)</f>
        <v/>
      </c>
      <c r="J26" s="24" t="str">
        <f>MID($AM26,9,1)</f>
        <v/>
      </c>
      <c r="K26" s="24" t="str">
        <f>MID($AM26,10,1)</f>
        <v/>
      </c>
      <c r="L26" s="24" t="str">
        <f>MID($AM26,11,1)</f>
        <v/>
      </c>
      <c r="M26" s="24" t="str">
        <f>MID($AM26,12,1)</f>
        <v/>
      </c>
      <c r="N26" s="24" t="str">
        <f>MID($AM26,13,1)</f>
        <v/>
      </c>
      <c r="O26" s="24" t="str">
        <f>MID($AM26,14,1)</f>
        <v/>
      </c>
      <c r="P26" s="24" t="str">
        <f>MID($AM26,15,1)</f>
        <v/>
      </c>
      <c r="Q26" s="24" t="str">
        <f>MID($AM26,16,1)</f>
        <v/>
      </c>
      <c r="R26" s="24" t="str">
        <f>MID($AM26,17,1)</f>
        <v/>
      </c>
      <c r="S26" s="24" t="str">
        <f>MID($AM26,18,1)</f>
        <v/>
      </c>
      <c r="T26" s="24" t="str">
        <f>MID($AM26,19,1)</f>
        <v/>
      </c>
      <c r="U26" s="24" t="str">
        <f>MID($AM26,20,1)</f>
        <v/>
      </c>
      <c r="V26" s="24" t="str">
        <f>MID($AM26,21,1)</f>
        <v/>
      </c>
      <c r="W26" s="24" t="str">
        <f>MID($AM26,22,1)</f>
        <v/>
      </c>
      <c r="X26" s="24" t="str">
        <f>MID($AM26,23,1)</f>
        <v/>
      </c>
      <c r="Y26" s="24" t="str">
        <f>MID($AM26,24,1)</f>
        <v/>
      </c>
      <c r="Z26" s="24" t="str">
        <f>MID($AM26,25,1)</f>
        <v/>
      </c>
      <c r="AA26" s="25"/>
      <c r="AB26" s="5"/>
      <c r="AC26" s="5"/>
      <c r="AD26" s="5"/>
      <c r="AE26" s="5"/>
      <c r="AF26" s="5"/>
      <c r="AG26" s="5"/>
      <c r="AK26" s="26"/>
      <c r="AM26" s="140"/>
      <c r="AN26" s="141"/>
      <c r="AO26" s="114"/>
    </row>
    <row r="27" spans="1:48" ht="17.25" customHeight="1" x14ac:dyDescent="0.25">
      <c r="A27" s="25"/>
      <c r="B27" s="53" t="s">
        <v>10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15"/>
      <c r="W27" s="15"/>
      <c r="X27" s="15"/>
      <c r="Y27" s="15"/>
      <c r="Z27" s="15"/>
      <c r="AA27" s="5"/>
      <c r="AB27" s="5"/>
      <c r="AC27" s="5"/>
      <c r="AD27" s="5"/>
      <c r="AE27" s="5"/>
      <c r="AF27" s="5"/>
      <c r="AG27" s="5"/>
      <c r="AK27" s="26"/>
      <c r="AM27" s="7" t="s">
        <v>10</v>
      </c>
      <c r="AN27" s="20"/>
      <c r="AO27" s="20"/>
    </row>
    <row r="28" spans="1:48" ht="17.25" customHeight="1" x14ac:dyDescent="0.25">
      <c r="A28" s="23"/>
      <c r="B28" s="24" t="str">
        <f>MID($AM28,1,1)</f>
        <v/>
      </c>
      <c r="C28" s="24" t="str">
        <f>MID($AM28,2,1)</f>
        <v/>
      </c>
      <c r="D28" s="24" t="str">
        <f>MID($AM28,3,1)</f>
        <v/>
      </c>
      <c r="E28" s="24" t="str">
        <f>MID($AM28,4,1)</f>
        <v/>
      </c>
      <c r="F28" s="24" t="str">
        <f>MID($AM28,5,1)</f>
        <v/>
      </c>
      <c r="G28" s="24" t="str">
        <f>MID($AM28,6,1)</f>
        <v/>
      </c>
      <c r="H28" s="24" t="str">
        <f>MID($AM28,7,1)</f>
        <v/>
      </c>
      <c r="I28" s="24" t="str">
        <f>MID($AM28,8,1)</f>
        <v/>
      </c>
      <c r="J28" s="24" t="str">
        <f>MID($AM28,9,1)</f>
        <v/>
      </c>
      <c r="K28" s="24" t="str">
        <f>MID($AM28,10,1)</f>
        <v/>
      </c>
      <c r="L28" s="24" t="str">
        <f>MID($AM28,11,1)</f>
        <v/>
      </c>
      <c r="M28" s="24" t="str">
        <f>MID($AM28,12,1)</f>
        <v/>
      </c>
      <c r="N28" s="24" t="str">
        <f>MID($AM28,13,1)</f>
        <v/>
      </c>
      <c r="O28" s="24" t="str">
        <f>MID($AM28,14,1)</f>
        <v/>
      </c>
      <c r="P28" s="24" t="str">
        <f>MID($AM28,15,1)</f>
        <v/>
      </c>
      <c r="Q28" s="24" t="str">
        <f>MID($AM28,16,1)</f>
        <v/>
      </c>
      <c r="R28" s="24" t="str">
        <f>MID($AM28,17,1)</f>
        <v/>
      </c>
      <c r="S28" s="24" t="str">
        <f>MID($AM28,18,1)</f>
        <v/>
      </c>
      <c r="T28" s="24" t="str">
        <f>MID($AM28,19,1)</f>
        <v/>
      </c>
      <c r="U28" s="24" t="str">
        <f>MID($AM28,20,1)</f>
        <v/>
      </c>
      <c r="V28" s="2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K28" s="26"/>
      <c r="AM28" s="140"/>
      <c r="AN28" s="141"/>
      <c r="AO28" s="114"/>
    </row>
    <row r="29" spans="1:48" ht="17.25" customHeight="1" x14ac:dyDescent="0.25">
      <c r="A29" s="25"/>
      <c r="B29" s="53" t="s">
        <v>11</v>
      </c>
      <c r="C29" s="53"/>
      <c r="D29" s="53"/>
      <c r="E29" s="53"/>
      <c r="F29" s="53"/>
      <c r="G29" s="53"/>
      <c r="H29" s="53"/>
      <c r="I29" s="53"/>
      <c r="J29" s="15"/>
      <c r="K29" s="53"/>
      <c r="L29" s="15"/>
      <c r="M29" s="53" t="s">
        <v>59</v>
      </c>
      <c r="N29" s="53"/>
      <c r="O29" s="53"/>
      <c r="P29" s="53"/>
      <c r="Q29" s="53"/>
      <c r="R29" s="53"/>
      <c r="S29" s="53"/>
      <c r="T29" s="53"/>
      <c r="U29" s="53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5"/>
      <c r="AI29" s="5" t="s">
        <v>12</v>
      </c>
      <c r="AJ29" s="29"/>
      <c r="AK29" s="26"/>
      <c r="AM29" s="7" t="s">
        <v>50</v>
      </c>
      <c r="AN29" s="7" t="s">
        <v>61</v>
      </c>
      <c r="AO29" s="7" t="s">
        <v>12</v>
      </c>
    </row>
    <row r="30" spans="1:48" ht="17.25" customHeight="1" x14ac:dyDescent="0.25">
      <c r="A30" s="23"/>
      <c r="B30" s="24" t="str">
        <f>MID($AM30,1,1)</f>
        <v/>
      </c>
      <c r="C30" s="24" t="str">
        <f>MID($AM30,2,1)</f>
        <v/>
      </c>
      <c r="D30" s="24" t="str">
        <f>MID($AM30,3,1)</f>
        <v/>
      </c>
      <c r="E30" s="24" t="str">
        <f>MID($AM30,4,1)</f>
        <v/>
      </c>
      <c r="F30" s="24" t="str">
        <f>MID($AM30,5,1)</f>
        <v/>
      </c>
      <c r="G30" s="24" t="str">
        <f>MID($AM30,6,1)</f>
        <v/>
      </c>
      <c r="H30" s="24" t="str">
        <f>MID($AM30,7,1)</f>
        <v/>
      </c>
      <c r="I30" s="69" t="str">
        <f>MID($AM30,8,1)</f>
        <v/>
      </c>
      <c r="J30" s="69" t="str">
        <f>MID($AM30,9,1)</f>
        <v/>
      </c>
      <c r="K30" s="69" t="str">
        <f>MID($AM30,10,1)</f>
        <v/>
      </c>
      <c r="L30" s="50"/>
      <c r="M30" s="24" t="str">
        <f>MID($AN30,1,1)</f>
        <v/>
      </c>
      <c r="N30" s="24" t="str">
        <f>MID($AN30,2,1)</f>
        <v/>
      </c>
      <c r="O30" s="24" t="str">
        <f>MID($AN30,3,1)</f>
        <v/>
      </c>
      <c r="P30" s="24" t="str">
        <f>MID($AN30,4,1)</f>
        <v/>
      </c>
      <c r="Q30" s="24" t="str">
        <f>MID($AN30,5,1)</f>
        <v/>
      </c>
      <c r="R30" s="24" t="str">
        <f>MID($AN30,6,1)</f>
        <v/>
      </c>
      <c r="S30" s="24" t="str">
        <f>MID($AN30,7,1)</f>
        <v/>
      </c>
      <c r="T30" s="24" t="str">
        <f>MID($AN30,8,1)</f>
        <v/>
      </c>
      <c r="U30" s="24" t="str">
        <f>MID($AN30,9,1)</f>
        <v/>
      </c>
      <c r="V30" s="24" t="str">
        <f>MID($AN30,10,1)</f>
        <v/>
      </c>
      <c r="W30" s="24" t="str">
        <f>MID($AN30,11,1)</f>
        <v/>
      </c>
      <c r="X30" s="24" t="str">
        <f>MID($AN30,12,1)</f>
        <v/>
      </c>
      <c r="Y30" s="24" t="str">
        <f>MID($AN30,13,1)</f>
        <v/>
      </c>
      <c r="Z30" s="24" t="str">
        <f>MID($AN30,14,1)</f>
        <v/>
      </c>
      <c r="AA30" s="24" t="str">
        <f>MID($AN30,15,1)</f>
        <v/>
      </c>
      <c r="AB30" s="24" t="str">
        <f>MID($AN30,16,1)</f>
        <v/>
      </c>
      <c r="AC30" s="24" t="str">
        <f>MID($AN30,17,1)</f>
        <v/>
      </c>
      <c r="AD30" s="24" t="str">
        <f>MID($AN30,18,1)</f>
        <v/>
      </c>
      <c r="AE30" s="24" t="str">
        <f>MID($AN30,19,1)</f>
        <v/>
      </c>
      <c r="AF30" s="24" t="str">
        <f>MID($AN30,20,1)</f>
        <v/>
      </c>
      <c r="AG30" s="24" t="str">
        <f>MID($AN30,21,1)</f>
        <v/>
      </c>
      <c r="AI30" s="24" t="str">
        <f>MID($AO30,1,1)</f>
        <v/>
      </c>
      <c r="AJ30" s="24" t="str">
        <f>MID($AO30,2,1)</f>
        <v/>
      </c>
      <c r="AK30" s="26"/>
      <c r="AM30" s="31"/>
      <c r="AN30" s="31"/>
      <c r="AO30" s="31"/>
    </row>
    <row r="31" spans="1:48" ht="17.25" customHeight="1" x14ac:dyDescent="0.25">
      <c r="A31" s="3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32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32"/>
      <c r="AI31" s="32"/>
      <c r="AJ31" s="32"/>
      <c r="AK31" s="39"/>
    </row>
    <row r="32" spans="1:48" ht="18.75" customHeight="1" x14ac:dyDescent="0.25">
      <c r="A32" s="12" t="s">
        <v>23</v>
      </c>
    </row>
    <row r="33" spans="1:41" ht="33.75" customHeight="1" x14ac:dyDescent="0.25">
      <c r="A33" s="142" t="s">
        <v>64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4"/>
    </row>
    <row r="34" spans="1:41" s="1" customFormat="1" ht="13.5" customHeight="1" x14ac:dyDescent="0.25">
      <c r="A34" s="61" t="s">
        <v>57</v>
      </c>
      <c r="B34" s="61"/>
      <c r="C34" s="61"/>
      <c r="D34" s="61"/>
      <c r="E34" s="61"/>
      <c r="F34" s="61"/>
      <c r="G34" s="61"/>
      <c r="H34" s="61"/>
      <c r="I34" s="61"/>
      <c r="J34" s="61"/>
      <c r="K34" s="62"/>
      <c r="L34" s="62"/>
      <c r="M34" s="62"/>
      <c r="N34" s="61" t="s">
        <v>58</v>
      </c>
      <c r="O34" s="61"/>
      <c r="P34" s="61"/>
      <c r="Q34" s="61"/>
      <c r="R34" s="61"/>
      <c r="S34" s="61"/>
      <c r="T34" s="61"/>
      <c r="U34" s="61"/>
      <c r="V34" s="62"/>
      <c r="W34" s="62"/>
      <c r="X34" s="62"/>
      <c r="Y34" s="61" t="s">
        <v>22</v>
      </c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2"/>
      <c r="AL34" s="2"/>
      <c r="AM34" s="13"/>
      <c r="AN34" s="13"/>
      <c r="AO34" s="13"/>
    </row>
    <row r="35" spans="1:41" ht="15" customHeight="1" x14ac:dyDescent="0.25">
      <c r="A35" s="63"/>
      <c r="B35" s="64"/>
      <c r="C35" s="64"/>
      <c r="D35" s="64"/>
      <c r="E35" s="64"/>
      <c r="F35" s="64"/>
      <c r="G35" s="64"/>
      <c r="H35" s="64"/>
      <c r="I35" s="64"/>
      <c r="J35" s="65"/>
      <c r="K35" s="40"/>
      <c r="L35" s="40"/>
      <c r="M35" s="40"/>
      <c r="N35" s="66"/>
      <c r="O35" s="67"/>
      <c r="P35" s="67"/>
      <c r="Q35" s="67"/>
      <c r="R35" s="67"/>
      <c r="S35" s="67"/>
      <c r="T35" s="67"/>
      <c r="U35" s="68"/>
      <c r="V35" s="40"/>
      <c r="W35" s="40"/>
      <c r="X35" s="40"/>
      <c r="Y35" s="63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5"/>
      <c r="AK35" s="40"/>
    </row>
    <row r="36" spans="1:41" ht="22.5" customHeight="1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</row>
    <row r="37" spans="1:41" ht="18" customHeight="1" x14ac:dyDescent="0.25">
      <c r="A37" s="115" t="s">
        <v>66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7"/>
    </row>
    <row r="38" spans="1:41" ht="18" customHeight="1" x14ac:dyDescent="0.25"/>
    <row r="39" spans="1:41" ht="18" customHeight="1" x14ac:dyDescent="0.25"/>
    <row r="40" spans="1:41" ht="18" customHeight="1" x14ac:dyDescent="0.25"/>
    <row r="41" spans="1:41" ht="18" customHeight="1" x14ac:dyDescent="0.25"/>
    <row r="42" spans="1:41" ht="18" customHeight="1" x14ac:dyDescent="0.25"/>
    <row r="47" spans="1:41" x14ac:dyDescent="0.25">
      <c r="AL47" s="1"/>
    </row>
  </sheetData>
  <sheetProtection password="E432" sheet="1" objects="1" scenarios="1"/>
  <mergeCells count="19">
    <mergeCell ref="AM26:AO26"/>
    <mergeCell ref="AM28:AO28"/>
    <mergeCell ref="A33:AK33"/>
    <mergeCell ref="A37:AK37"/>
    <mergeCell ref="B15:C18"/>
    <mergeCell ref="AL15:AL18"/>
    <mergeCell ref="AM16:AN16"/>
    <mergeCell ref="AN20:AO20"/>
    <mergeCell ref="B23:D23"/>
    <mergeCell ref="E23:G23"/>
    <mergeCell ref="H23:M23"/>
    <mergeCell ref="B11:C14"/>
    <mergeCell ref="AL11:AL14"/>
    <mergeCell ref="AM12:AN12"/>
    <mergeCell ref="A1:H1"/>
    <mergeCell ref="I1:AK1"/>
    <mergeCell ref="AM1:AO1"/>
    <mergeCell ref="AM4:AO4"/>
    <mergeCell ref="AM6:AN6"/>
  </mergeCells>
  <pageMargins left="0.25" right="0.24" top="0.61" bottom="0.75" header="0.16" footer="0.3"/>
  <pageSetup paperSize="9" scale="95"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3074" r:id="rId4">
          <objectPr locked="0" defaultSize="0" autoPict="0" r:id="rId5">
            <anchor moveWithCells="1">
              <from>
                <xdr:col>0</xdr:col>
                <xdr:colOff>28575</xdr:colOff>
                <xdr:row>0</xdr:row>
                <xdr:rowOff>1114425</xdr:rowOff>
              </from>
              <to>
                <xdr:col>9</xdr:col>
                <xdr:colOff>38100</xdr:colOff>
                <xdr:row>1</xdr:row>
                <xdr:rowOff>104775</xdr:rowOff>
              </to>
            </anchor>
          </objectPr>
        </oleObject>
      </mc:Choice>
      <mc:Fallback>
        <oleObject progId="Word.Document.8" shapeId="3074" r:id="rId4"/>
      </mc:Fallback>
    </mc:AlternateContent>
    <mc:AlternateContent xmlns:mc="http://schemas.openxmlformats.org/markup-compatibility/2006">
      <mc:Choice Requires="x14">
        <oleObject progId="MSPhotoEd.3" shapeId="3073" r:id="rId6">
          <objectPr defaultSize="0" autoPict="0" r:id="rId7">
            <anchor moveWithCells="1" sizeWithCells="1">
              <from>
                <xdr:col>0</xdr:col>
                <xdr:colOff>28575</xdr:colOff>
                <xdr:row>0</xdr:row>
                <xdr:rowOff>0</xdr:rowOff>
              </from>
              <to>
                <xdr:col>4</xdr:col>
                <xdr:colOff>38100</xdr:colOff>
                <xdr:row>0</xdr:row>
                <xdr:rowOff>1028700</xdr:rowOff>
              </to>
            </anchor>
          </objectPr>
        </oleObject>
      </mc:Choice>
      <mc:Fallback>
        <oleObject progId="MSPhotoEd.3" shapeId="3073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Modulo Unico Iscrizione</vt:lpstr>
      <vt:lpstr>Dichiarazione Minorenni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D'Aquino</dc:creator>
  <cp:lastModifiedBy>Falso Marco</cp:lastModifiedBy>
  <cp:lastPrinted>2018-06-22T11:23:36Z</cp:lastPrinted>
  <dcterms:created xsi:type="dcterms:W3CDTF">2018-01-25T16:40:43Z</dcterms:created>
  <dcterms:modified xsi:type="dcterms:W3CDTF">2021-03-02T23:02:10Z</dcterms:modified>
</cp:coreProperties>
</file>